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480" windowHeight="9975" activeTab="1"/>
  </bookViews>
  <sheets>
    <sheet name="SOSTENIBILIDAD " sheetId="1" r:id="rId1"/>
    <sheet name="PLANIFICACION CUENCAS" sheetId="2" r:id="rId2"/>
  </sheets>
  <definedNames/>
  <calcPr fullCalcOnLoad="1"/>
</workbook>
</file>

<file path=xl/comments1.xml><?xml version="1.0" encoding="utf-8"?>
<comments xmlns="http://schemas.openxmlformats.org/spreadsheetml/2006/main">
  <authors>
    <author>Gladys</author>
  </authors>
  <commentList>
    <comment ref="I9" authorId="0">
      <text>
        <r>
          <rPr>
            <b/>
            <sz val="8"/>
            <rFont val="Tahoma"/>
            <family val="2"/>
          </rPr>
          <t>Gladys:</t>
        </r>
        <r>
          <rPr>
            <sz val="8"/>
            <rFont val="Tahoma"/>
            <family val="2"/>
          </rPr>
          <t xml:space="preserve">
Viene de la Ficha de Seguimiento 2012</t>
        </r>
      </text>
    </comment>
    <comment ref="R9" authorId="0">
      <text>
        <r>
          <rPr>
            <b/>
            <sz val="8"/>
            <rFont val="Tahoma"/>
            <family val="2"/>
          </rPr>
          <t>Gladys:</t>
        </r>
        <r>
          <rPr>
            <sz val="8"/>
            <rFont val="Tahoma"/>
            <family val="2"/>
          </rPr>
          <t xml:space="preserve">
Viene de la Ficha de Seguimiento 2012</t>
        </r>
      </text>
    </comment>
    <comment ref="V9" authorId="0">
      <text>
        <r>
          <rPr>
            <b/>
            <sz val="8"/>
            <rFont val="Tahoma"/>
            <family val="2"/>
          </rPr>
          <t>Gladys:</t>
        </r>
        <r>
          <rPr>
            <sz val="8"/>
            <rFont val="Tahoma"/>
            <family val="2"/>
          </rPr>
          <t xml:space="preserve">
Viene del Plan de Desarrollo - Plan Plurianual pag.257 y del Plan Plurianual</t>
        </r>
      </text>
    </comment>
    <comment ref="J9" authorId="0">
      <text>
        <r>
          <rPr>
            <b/>
            <sz val="8"/>
            <rFont val="Tahoma"/>
            <family val="2"/>
          </rPr>
          <t>Gladys:</t>
        </r>
        <r>
          <rPr>
            <sz val="8"/>
            <rFont val="Tahoma"/>
            <family val="2"/>
          </rPr>
          <t xml:space="preserve">
Viene de la Ficha de Seguimiento 2013</t>
        </r>
      </text>
    </comment>
    <comment ref="K9" authorId="0">
      <text>
        <r>
          <rPr>
            <b/>
            <sz val="8"/>
            <rFont val="Tahoma"/>
            <family val="2"/>
          </rPr>
          <t>Gladys:</t>
        </r>
        <r>
          <rPr>
            <sz val="8"/>
            <rFont val="Tahoma"/>
            <family val="2"/>
          </rPr>
          <t xml:space="preserve">
Viene del Plan Indicativo 2012 - 2015</t>
        </r>
      </text>
    </comment>
    <comment ref="S9" authorId="0">
      <text>
        <r>
          <rPr>
            <b/>
            <sz val="8"/>
            <rFont val="Tahoma"/>
            <family val="2"/>
          </rPr>
          <t>Gladys:</t>
        </r>
        <r>
          <rPr>
            <sz val="8"/>
            <rFont val="Tahoma"/>
            <family val="2"/>
          </rPr>
          <t xml:space="preserve">
Viene de la Ficha de Seguimiento 2013</t>
        </r>
      </text>
    </comment>
    <comment ref="T9" authorId="0">
      <text>
        <r>
          <rPr>
            <b/>
            <sz val="8"/>
            <rFont val="Tahoma"/>
            <family val="2"/>
          </rPr>
          <t>Gladys:</t>
        </r>
        <r>
          <rPr>
            <sz val="8"/>
            <rFont val="Tahoma"/>
            <family val="2"/>
          </rPr>
          <t xml:space="preserve">
Viene del Plan Indicativo 2012 - 2015</t>
        </r>
      </text>
    </comment>
    <comment ref="U9" authorId="0">
      <text>
        <r>
          <rPr>
            <b/>
            <sz val="8"/>
            <rFont val="Tahoma"/>
            <family val="2"/>
          </rPr>
          <t>Gladys:</t>
        </r>
        <r>
          <rPr>
            <sz val="8"/>
            <rFont val="Tahoma"/>
            <family val="2"/>
          </rPr>
          <t xml:space="preserve">
Deben ir todos los proyectos del POAI 2014. Mas las actividades y gestiones para cumplir la meta</t>
        </r>
      </text>
    </comment>
  </commentList>
</comments>
</file>

<file path=xl/comments2.xml><?xml version="1.0" encoding="utf-8"?>
<comments xmlns="http://schemas.openxmlformats.org/spreadsheetml/2006/main">
  <authors>
    <author>Gladys</author>
  </authors>
  <commentList>
    <comment ref="I9" authorId="0">
      <text>
        <r>
          <rPr>
            <b/>
            <sz val="8"/>
            <rFont val="Tahoma"/>
            <family val="2"/>
          </rPr>
          <t>Gladys:</t>
        </r>
        <r>
          <rPr>
            <sz val="8"/>
            <rFont val="Tahoma"/>
            <family val="2"/>
          </rPr>
          <t xml:space="preserve">
Viene de la Ficha de Seguimiento 2012</t>
        </r>
      </text>
    </comment>
    <comment ref="R9" authorId="0">
      <text>
        <r>
          <rPr>
            <b/>
            <sz val="8"/>
            <rFont val="Tahoma"/>
            <family val="2"/>
          </rPr>
          <t>Gladys:</t>
        </r>
        <r>
          <rPr>
            <sz val="8"/>
            <rFont val="Tahoma"/>
            <family val="2"/>
          </rPr>
          <t xml:space="preserve">
Viene de la Ficha de Seguimiento 2012</t>
        </r>
      </text>
    </comment>
    <comment ref="V9" authorId="0">
      <text>
        <r>
          <rPr>
            <b/>
            <sz val="8"/>
            <rFont val="Tahoma"/>
            <family val="2"/>
          </rPr>
          <t>Gladys:</t>
        </r>
        <r>
          <rPr>
            <sz val="8"/>
            <rFont val="Tahoma"/>
            <family val="2"/>
          </rPr>
          <t xml:space="preserve">
Viene del Plan de Desarrollo - Plan Plurianual pag. 257 y del Plan Indicativo</t>
        </r>
      </text>
    </comment>
    <comment ref="J9" authorId="0">
      <text>
        <r>
          <rPr>
            <b/>
            <sz val="8"/>
            <rFont val="Tahoma"/>
            <family val="2"/>
          </rPr>
          <t>Gladys:</t>
        </r>
        <r>
          <rPr>
            <sz val="8"/>
            <rFont val="Tahoma"/>
            <family val="2"/>
          </rPr>
          <t xml:space="preserve">
Viene de la Ficha de Seguimiento 2013</t>
        </r>
      </text>
    </comment>
    <comment ref="K9" authorId="0">
      <text>
        <r>
          <rPr>
            <b/>
            <sz val="8"/>
            <rFont val="Tahoma"/>
            <family val="2"/>
          </rPr>
          <t>Gladys:</t>
        </r>
        <r>
          <rPr>
            <sz val="8"/>
            <rFont val="Tahoma"/>
            <family val="2"/>
          </rPr>
          <t xml:space="preserve">
Viene del Plan Indicativo 2012 - 2015</t>
        </r>
      </text>
    </comment>
    <comment ref="S9" authorId="0">
      <text>
        <r>
          <rPr>
            <b/>
            <sz val="8"/>
            <rFont val="Tahoma"/>
            <family val="2"/>
          </rPr>
          <t>Gladys:</t>
        </r>
        <r>
          <rPr>
            <sz val="8"/>
            <rFont val="Tahoma"/>
            <family val="2"/>
          </rPr>
          <t xml:space="preserve">
Viene de la Ficha de Seguimiento 2013</t>
        </r>
      </text>
    </comment>
    <comment ref="T9" authorId="0">
      <text>
        <r>
          <rPr>
            <b/>
            <sz val="8"/>
            <rFont val="Tahoma"/>
            <family val="2"/>
          </rPr>
          <t>Gladys:</t>
        </r>
        <r>
          <rPr>
            <sz val="8"/>
            <rFont val="Tahoma"/>
            <family val="2"/>
          </rPr>
          <t xml:space="preserve">
Viene del Plan Indicativo 2012 - 2015</t>
        </r>
      </text>
    </comment>
    <comment ref="U9" authorId="0">
      <text>
        <r>
          <rPr>
            <b/>
            <sz val="8"/>
            <rFont val="Tahoma"/>
            <family val="2"/>
          </rPr>
          <t>Gladys:</t>
        </r>
        <r>
          <rPr>
            <sz val="8"/>
            <rFont val="Tahoma"/>
            <family val="2"/>
          </rPr>
          <t xml:space="preserve">
Deben ir todos los proyectos del POAI 2014. Mas las actividades y gestiones para cumplir la meta</t>
        </r>
      </text>
    </comment>
    <comment ref="V8" authorId="0">
      <text>
        <r>
          <rPr>
            <b/>
            <sz val="8"/>
            <rFont val="Tahoma"/>
            <family val="2"/>
          </rPr>
          <t>Gladys:</t>
        </r>
        <r>
          <rPr>
            <sz val="8"/>
            <rFont val="Tahoma"/>
            <family val="2"/>
          </rPr>
          <t xml:space="preserve">
De acuerdo al POAI 2014</t>
        </r>
      </text>
    </comment>
  </commentList>
</comments>
</file>

<file path=xl/sharedStrings.xml><?xml version="1.0" encoding="utf-8"?>
<sst xmlns="http://schemas.openxmlformats.org/spreadsheetml/2006/main" count="697" uniqueCount="476">
  <si>
    <t xml:space="preserve">EJE ESTRATEGICO </t>
  </si>
  <si>
    <t>NARIÑO SOSTENIBLE</t>
  </si>
  <si>
    <t>PROGRAMA:</t>
  </si>
  <si>
    <t>OBJETIVO:</t>
  </si>
  <si>
    <t>SOSTENIBILIDAD DE LA BIODIVERSIDAD Y DE LOS RECURSOS NATURALES MIRADA ESTRATEGICA</t>
  </si>
  <si>
    <t xml:space="preserve">Promover la conservación, preservación y restauración de la biodiversidad, sus servicios eco sistémicos y la gestión ambiental urbana y rural en el Departamento.
</t>
  </si>
  <si>
    <t>SUBPROGRAMAS</t>
  </si>
  <si>
    <t>OBJETIVOS ESPECIFICOS</t>
  </si>
  <si>
    <t>METAS DE RESULTADO</t>
  </si>
  <si>
    <t>METAS DE PRODUCTO</t>
  </si>
  <si>
    <t>DESCRIPCION DE LAS METAS DE RESULTADO</t>
  </si>
  <si>
    <t>NOMBRE DEL INDICADOR</t>
  </si>
  <si>
    <t xml:space="preserve"> LINEA DE BASE NACIONAL 2011</t>
  </si>
  <si>
    <t>LINEA DE BASE DPTAL 2011</t>
  </si>
  <si>
    <t>META 2012- 2015</t>
  </si>
  <si>
    <t>ENFASIS SUBREGIONAL                                                                                                                                                                                                                                                                                                     DE LA META</t>
  </si>
  <si>
    <t>DESCRIPCION METAS DE PRODUCTO</t>
  </si>
  <si>
    <t>LINEA BASE DPTAL 2011</t>
  </si>
  <si>
    <t>METAS 2012-2015</t>
  </si>
  <si>
    <t>ENFASIS SUBREGIONAL                                                                                                                                                                                                                                                                                                                                               DE LA META</t>
  </si>
  <si>
    <t>Promovidas iniciativas para la conservación de la biodiversidad y el uso sostenible de los recursos naturales</t>
  </si>
  <si>
    <t>Nº de iniciativas  promovidas</t>
  </si>
  <si>
    <t>ND</t>
  </si>
  <si>
    <t>Todas</t>
  </si>
  <si>
    <t>Apoyadas estrategias de conservación de especies emblemáticas, valores objeto de conservación y amenazadas en el Departamento.</t>
  </si>
  <si>
    <t>Nº de estrategias apoyadas</t>
  </si>
  <si>
    <t>Apoyada la adquisición de áreas estratégicas para la conservación de fuentes de agua. Su identificación y priorización se realizará con base en los  Planes de Ordenación de CUENCAS HIDROGRÁFICAS formulados y aprobados por CORPONARIÑO.</t>
  </si>
  <si>
    <t>Nº de hectáreas adquiridas</t>
  </si>
  <si>
    <t>Apoyado el incremento de áreas en proceso de restauración para la conservación de fuentes de agua.</t>
  </si>
  <si>
    <t xml:space="preserve">Nº de hectáreas  restauradas o rehabilitadas </t>
  </si>
  <si>
    <t>Apoyado el incremento  en áreas  de reservas naturales  y corredores biológicos</t>
  </si>
  <si>
    <t>Nº de hectáreas creadas</t>
  </si>
  <si>
    <t>Apoyadas iniciativas para la construcción de cultura ambiental con énfasis en el enfoque de desarrollo humano sostenible.</t>
  </si>
  <si>
    <t>Nº de proyectos apoyados</t>
  </si>
  <si>
    <t>Nº de proyectos gestionados y cofinanciados</t>
  </si>
  <si>
    <t>Al menos 4</t>
  </si>
  <si>
    <t>GESTION AMBIENTAL URBANA Y RURAL</t>
  </si>
  <si>
    <t>Fortalecer la gestión ambiental urbana y rural</t>
  </si>
  <si>
    <t>Promovida y fortalecida la gestión ambiental urbana</t>
  </si>
  <si>
    <t>Nº de iniciativas apoyadas</t>
  </si>
  <si>
    <t>Apoyados proyectos de agricultura urbana</t>
  </si>
  <si>
    <t>Apoyadas iniciativas para la construcción de cultura ambiental</t>
  </si>
  <si>
    <t xml:space="preserve">Apoyar iniciativas para disminuir la contaminación auditiva y visual </t>
  </si>
  <si>
    <t>Promover procesos de reciclaje en la fuente</t>
  </si>
  <si>
    <t>Nº de procesos implementados</t>
  </si>
  <si>
    <t>Todas con énfasis en 1,2, 3, 6, 7, 10, 11, 12, 13</t>
  </si>
  <si>
    <t>Apoyada la implementación de proyectos productivos agro sostenibles</t>
  </si>
  <si>
    <t xml:space="preserve">Nº de proyectos apoyados </t>
  </si>
  <si>
    <t>Al menos 10</t>
  </si>
  <si>
    <t xml:space="preserve">Todas con énfasis en 5, 8, 10, 11, 12, </t>
  </si>
  <si>
    <t>Promovida y fortalecida la gestión ambiental rural</t>
  </si>
  <si>
    <t>Ejecutado el Plan Decenal de Educación Ambiental</t>
  </si>
  <si>
    <t>%  de ejecución del Plan de Educación Ambiental</t>
  </si>
  <si>
    <t>Nº de PRAES  apoyados</t>
  </si>
  <si>
    <t>Apoyada la formulación e implementación de Proyectos Ciudadanos de Educación Ambiental (PROCEDAS)</t>
  </si>
  <si>
    <t>Nº de PROCEDAS  apoyados</t>
  </si>
  <si>
    <t>Todas con énfasis en 1, 2, 5, 6, 9, 10, 11</t>
  </si>
  <si>
    <t>RESPONSABLE</t>
  </si>
  <si>
    <t>CONSERVACION, PRESERVACION Y USO SOSTENIBLE 
DE LA BIODIVERSIDAD Y LOS RECURSOS NATURALES</t>
  </si>
  <si>
    <t>PLANIFICACION DE CUENCAS HIDROGRAFICAS Y ORDENAMIENTO TERRITORIAL. GESTION INTEGRAL DEL RECURSO HIDRICO. GESTION DEL RIESGO Y ADAPTACION AL CAMBIO CLIMATICO</t>
  </si>
  <si>
    <t>PLANIFICACION DE LAS CUENCAS Y ORDENAMIENTO TERRITORIAL</t>
  </si>
  <si>
    <t>Articular acciones en ordenación y manejo de cuencas hidrográficas teniendo en cuenta el agua como eje estructural de la vida y el desarrollo</t>
  </si>
  <si>
    <t>Apoyada  la implementación de los  planes de ordenación  de  cuencas hidrográficas departamentales y binacionales</t>
  </si>
  <si>
    <t>N° de planes apoyados</t>
  </si>
  <si>
    <t>Creado el Consejo Departamental Ambiental como instancia para el fortalecimiento institucional de la gestión ambiental en el Departamento</t>
  </si>
  <si>
    <t>Consejo creado y operando</t>
  </si>
  <si>
    <t>Asesorados  municipios en sus planes y/ó esquemas de ordenamiento territorial POT's - EOT's</t>
  </si>
  <si>
    <t xml:space="preserve">N° de municipios asesorados </t>
  </si>
  <si>
    <t>Nº de proyectos gestionados</t>
  </si>
  <si>
    <t>Al menos 2</t>
  </si>
  <si>
    <t>Apoyada la implementación de proyectos regionales de manejo y disposición final de residuos sólidos</t>
  </si>
  <si>
    <t xml:space="preserve">No. de proyectos apoyados </t>
  </si>
  <si>
    <t>Apoyados proyectos de uso eficiente del agua</t>
  </si>
  <si>
    <t>Apoyada la implementación de proyectos de descontaminación del recurso hídrico.</t>
  </si>
  <si>
    <t>No. de proyectos apoyados</t>
  </si>
  <si>
    <t>Mejorar e  incrementar el acceso a agua potable y saneamiento básico</t>
  </si>
  <si>
    <t>Ampliada la cobertura de acueducto en las cabeceras municipales</t>
  </si>
  <si>
    <t>% de cobertura de acueducto en las cabeceras municipales</t>
  </si>
  <si>
    <t>97,18%</t>
  </si>
  <si>
    <t>91,30%</t>
  </si>
  <si>
    <t>Viabilizados proyectos de optimización y/o ampliación de cobertura de acueducto</t>
  </si>
  <si>
    <t xml:space="preserve">N° de proyectos viabilizados </t>
  </si>
  <si>
    <t>Ejecutados proyectos de optimización y ampliación de cobertura de acueductos</t>
  </si>
  <si>
    <t>N° de proyectos ejecutados</t>
  </si>
  <si>
    <t>Mejorada la calidad del agua para consumo humano de las cabeceras municipales</t>
  </si>
  <si>
    <t>Índice de riesgo de calidad del agua IRCA</t>
  </si>
  <si>
    <t>MEDIO</t>
  </si>
  <si>
    <t>BAJO</t>
  </si>
  <si>
    <t xml:space="preserve">Viabilizados proyectos de optimización y/o construcción de plantas de tratamiento de agua potable PTAP o sistemas de mejoramiento de la calidad del agua </t>
  </si>
  <si>
    <t>Ejecutados proyectos de optimización y/o construcción de plantas de tratamiento de agua potable PTAP o sistemas de mejoramiento de la calidad del agua</t>
  </si>
  <si>
    <t>Ampliada la cobertura de acueductos de zonas rurales</t>
  </si>
  <si>
    <t>% de cobertura de acueducto en zonas rurales</t>
  </si>
  <si>
    <t>72,58%</t>
  </si>
  <si>
    <t>68,70%</t>
  </si>
  <si>
    <t>71,00%</t>
  </si>
  <si>
    <t>Ejecutados proyectos de optimización y ampliación de cobertura de acueducto ejecutados</t>
  </si>
  <si>
    <t>Mejorada la calidad del agua para consumo humano de las zonas rurales</t>
  </si>
  <si>
    <t>ALTO</t>
  </si>
  <si>
    <t>Ampliada la cobertura de alcantarillado de cabeceras municipales</t>
  </si>
  <si>
    <t>% de cobertura de alcantarillado en cabeceras municipales</t>
  </si>
  <si>
    <t>91,65%</t>
  </si>
  <si>
    <t>76,40%</t>
  </si>
  <si>
    <t>Viabilizados proyectos de optimización y/o ampliación de cobertura de alcantarillado</t>
  </si>
  <si>
    <t>Ejecutados proyectos de optimización y/o ampliación de cobertura de alcantarillado</t>
  </si>
  <si>
    <t>Ampliada la cobertura de alcantarillado o soluciones individuales de saneamiento básico de zonas rurales</t>
  </si>
  <si>
    <t>% de cobertura de alcantarillado o soluciones individuales de saneamiento básico en zonas rurales</t>
  </si>
  <si>
    <t>69,30%</t>
  </si>
  <si>
    <t>12,50%</t>
  </si>
  <si>
    <t>Ejecutados proyectos de optimización y/o ampliación de cobertura de alcantarillado o de soluciones individuales de saneamiento básico</t>
  </si>
  <si>
    <t>Implementados procesos de modernización y transformación empresarial</t>
  </si>
  <si>
    <t>N° de municipios con prestadores modernizados y  transformados</t>
  </si>
  <si>
    <t>Realizada asistencia técnica al proceso de certificación anual</t>
  </si>
  <si>
    <t xml:space="preserve">N° de municipios con asistencia técnica para la certificación </t>
  </si>
  <si>
    <t>NA</t>
  </si>
  <si>
    <t>Realizado un diagnóstico integral de la gestión de los servicios públicos en los diferentes municipios del Departamento</t>
  </si>
  <si>
    <t>% de realización del diagnóstico</t>
  </si>
  <si>
    <t xml:space="preserve">Implementados procesos de fortalecimiento institucional de los diferentes municipios </t>
  </si>
  <si>
    <t>N° de municipios con procesos de fortalecimiento</t>
  </si>
  <si>
    <t>Implementados  procesos de transformación y modernización empresarial para garantizar la prestación de los servicios públicos</t>
  </si>
  <si>
    <t>N° de municipios con procesos implementados</t>
  </si>
  <si>
    <t>N° de proyectos gestionados</t>
  </si>
  <si>
    <t>Al menos 3</t>
  </si>
  <si>
    <t>1, 3, 9</t>
  </si>
  <si>
    <t>GESTION DEL RIESGO  Y ADAPTACION AL CAMBIO CLIMATICO</t>
  </si>
  <si>
    <t>Aumentar el conocimiento de Amenazas, Vulnerabilidades, y Riesgos</t>
  </si>
  <si>
    <t>Aumentado el conocimiento del Riesgo</t>
  </si>
  <si>
    <t>% de conocimiento de riesgo aumentado</t>
  </si>
  <si>
    <t>Elaborados mapas de amenaza por fenómenos naturales</t>
  </si>
  <si>
    <t>N° de mapas elaborados</t>
  </si>
  <si>
    <t>Elaborados estudios de vulnerabilidad</t>
  </si>
  <si>
    <t>N° de estudios elaborados</t>
  </si>
  <si>
    <t>Elaborado estudio de análisis de riesgo</t>
  </si>
  <si>
    <t>Nº estudios elaborados</t>
  </si>
  <si>
    <t>Ampliadas las redes de monitoreo y alerta temprana</t>
  </si>
  <si>
    <t>Nº de redes de alerta temprana</t>
  </si>
  <si>
    <t>Nº de sistemas implementados</t>
  </si>
  <si>
    <t>Promovida la información pública en gestión del riesgo</t>
  </si>
  <si>
    <t>Productos comunicativos</t>
  </si>
  <si>
    <t xml:space="preserve">Todas </t>
  </si>
  <si>
    <t>Implementar medidas estructurales y no estructurales para la reducción del riesgo</t>
  </si>
  <si>
    <t xml:space="preserve">Reducido el  riesgo presentado por fenómenos naturales y antrópicos no intencionales </t>
  </si>
  <si>
    <t>% de reducción del riesgo</t>
  </si>
  <si>
    <t>Actualizado el Plan Departamental de Gestión del Riesgo</t>
  </si>
  <si>
    <t>Nº de planes actualizados</t>
  </si>
  <si>
    <t>Actualizado el Plan Departamental de Emergencias y Contingencias (sismo; movimientos en masa, inundaciones e incendios forestales)</t>
  </si>
  <si>
    <t>Asesorados los municipios en la formulación de Planes Municipales de Gestión del Riesgo PMGR y Planes Locales de Emergencias y Contingencias PLEC</t>
  </si>
  <si>
    <t>Nº de planes implementados</t>
  </si>
  <si>
    <t>Actualizado Plan de Acción Específico Galeras</t>
  </si>
  <si>
    <t>Todas con énfasis en  8 y 10</t>
  </si>
  <si>
    <t>Gestionada la elaboración del mapa de vulnerabilidad de la zona de influencia del Volcán Galeras</t>
  </si>
  <si>
    <t>Nº de mapas elaborados</t>
  </si>
  <si>
    <t>Adoptado e implementado el Plan de Gestión del Riesgo por Tsunami</t>
  </si>
  <si>
    <t>Nº de planes adoptados e implementados</t>
  </si>
  <si>
    <t>Asesorados Planes Escolares de Gestión del Riesgo</t>
  </si>
  <si>
    <t>Nº de talleres realizados</t>
  </si>
  <si>
    <t>Gestionada la reubicación de infraestructura ubicada en zonas de riesgo</t>
  </si>
  <si>
    <t>Nº de centros de salud reubicados de zonas de riesgo no mitigable</t>
  </si>
  <si>
    <t>Procesos de reasentamiento agrupados</t>
  </si>
  <si>
    <t xml:space="preserve">N° de centros educativos reubicadas de zonas de riesgo no mitigable </t>
  </si>
  <si>
    <t>Construidas obras de mitigación, protección y control en laderas y cauces</t>
  </si>
  <si>
    <t>Implementadas obras de ingeniería naturalística</t>
  </si>
  <si>
    <t>N° de obras implementadas</t>
  </si>
  <si>
    <t>Actualizado el marco normativo de gestión del riesgo</t>
  </si>
  <si>
    <t xml:space="preserve">Aprobada Ordenanza Departamental </t>
  </si>
  <si>
    <t>Evaluada la vulnerabilidad sísmica de los bienes inmuebles de la Gobernación</t>
  </si>
  <si>
    <t>N° de evaluaciones realizadas</t>
  </si>
  <si>
    <t>Atender efectivamente a la población afectada por emergencias, calamidades y desastres por la ocurrencia de fenómenos naturales y antrópicos no intencionales</t>
  </si>
  <si>
    <t>% de familias atendidas</t>
  </si>
  <si>
    <t>Prestada asistencia humanitaria a familias afectadas por la ocurrencia de fenómenos naturales y antrópicos</t>
  </si>
  <si>
    <t>N° de familias atendidas con ayuda humanitaria</t>
  </si>
  <si>
    <t xml:space="preserve">Nº de viviendas reparadas </t>
  </si>
  <si>
    <t>Fortalecida bodega estratégica del Comité Regional de Prevención y Atención de Desastres CREPAD Nariño</t>
  </si>
  <si>
    <t>N° de nuevas estaciones de radiocomunicaciones</t>
  </si>
  <si>
    <t>N° de redes fortalecidas</t>
  </si>
  <si>
    <t>Fortalecidos organismos de socorro</t>
  </si>
  <si>
    <t>N° de organismos de socorro fortalecidos</t>
  </si>
  <si>
    <t>Implementada la sala de crisis para el funcionamiento del Comité Operativo de  Emergencias</t>
  </si>
  <si>
    <t>N° de salas implementadas</t>
  </si>
  <si>
    <t>Promover procesos investigativos relacionados con el ordenamiento territorial y adaptación al cambio climático</t>
  </si>
  <si>
    <t>Apoyados procesos investigativos</t>
  </si>
  <si>
    <t>Nº de procesos apoyados</t>
  </si>
  <si>
    <t>N° de proyectos elaborados e implementados</t>
  </si>
  <si>
    <t>Apoyados proyectos orientados al análisis subregional y sectorial sobre vulnerabilidad y adaptación al cambio climático.</t>
  </si>
  <si>
    <t>Foros de expertos sobre cambio climático.</t>
  </si>
  <si>
    <t>META 
2012- 2015</t>
  </si>
  <si>
    <t>PLAN DE DESARROLLO 2012 - 2015  "NARIÑO MEJOR"</t>
  </si>
  <si>
    <r>
      <t xml:space="preserve">Todos con énfasis en </t>
    </r>
    <r>
      <rPr>
        <sz val="9"/>
        <color indexed="8"/>
        <rFont val="Arial"/>
        <family val="2"/>
      </rPr>
      <t>5, 10, 6, 11, 12</t>
    </r>
  </si>
  <si>
    <t>13
(1 nuevo)</t>
  </si>
  <si>
    <t>2
(0 nuevos)</t>
  </si>
  <si>
    <t>1
(0 nuevos)</t>
  </si>
  <si>
    <t>5 
(0 nuevos)</t>
  </si>
  <si>
    <t>1 
(0 nuevo)</t>
  </si>
  <si>
    <t>4 
(2 nuevos)</t>
  </si>
  <si>
    <t>1 
(0 nuevos)</t>
  </si>
  <si>
    <t>4
 (1 nuevo)</t>
  </si>
  <si>
    <t>7 
(1 nuevo)</t>
  </si>
  <si>
    <t>26
 (2 nuevas)</t>
  </si>
  <si>
    <t>5                (3 nuevos)</t>
  </si>
  <si>
    <t>14               (5 nuevos)</t>
  </si>
  <si>
    <t>9                    (2 nuevos)</t>
  </si>
  <si>
    <t>2200
(595 nuevas)</t>
  </si>
  <si>
    <t>700
(564 nuevas)</t>
  </si>
  <si>
    <t>183000
(3.000 nuevas)</t>
  </si>
  <si>
    <t>180000
(0 nuevas)</t>
  </si>
  <si>
    <t>11
(1 nuevo)</t>
  </si>
  <si>
    <t>18
(8 nuevos)</t>
  </si>
  <si>
    <t>3
(2 nuevos)</t>
  </si>
  <si>
    <t>32
(23 nuevos)</t>
  </si>
  <si>
    <t>41
(39 nuevos)</t>
  </si>
  <si>
    <t>11
(4 nuevos)</t>
  </si>
  <si>
    <t>18
(16 nuevos)</t>
  </si>
  <si>
    <t>6
(1 nuevo)</t>
  </si>
  <si>
    <t>35
(19 nuevos)</t>
  </si>
  <si>
    <t>20
(15 nuevos)</t>
  </si>
  <si>
    <t>14
(2 nuevos)</t>
  </si>
  <si>
    <t>3
(1 nuevo)</t>
  </si>
  <si>
    <t>2
(1 nuevo)</t>
  </si>
  <si>
    <t>6
(1 nueva)</t>
  </si>
  <si>
    <t>15
(13 nuevos)</t>
  </si>
  <si>
    <t>5
(4 nuevos)</t>
  </si>
  <si>
    <t>8
(5 nuevos)</t>
  </si>
  <si>
    <t>10
(4 nuevos)</t>
  </si>
  <si>
    <t>4
(3 nuevos)</t>
  </si>
  <si>
    <t>4000
(1000 nuevas)</t>
  </si>
  <si>
    <t>4000
(1390 nuevos)</t>
  </si>
  <si>
    <t>32
(8 nuevas)</t>
  </si>
  <si>
    <t>40
(8 nuevos)</t>
  </si>
  <si>
    <t>Apoyada la implementación de   proyectos de pago por servicios ambientales</t>
  </si>
  <si>
    <t>META
 EJECUTADA
2012</t>
  </si>
  <si>
    <t xml:space="preserve"> LINEA DE BASE
 NACIONAL 2011</t>
  </si>
  <si>
    <t>LINEA DE BASE
 DPTAL 2011</t>
  </si>
  <si>
    <t>ENFASIS 
SUBREGIONAL                                                                                                                                                                                                                                                                                                     DE LA META</t>
  </si>
  <si>
    <t>LINEA
 BASE DPTAL 2011</t>
  </si>
  <si>
    <t>METAS 
2012-2015</t>
  </si>
  <si>
    <t>Secretaría de Agricultura</t>
  </si>
  <si>
    <t>Implementar estrategias de gestión e intervención para la GIRH</t>
  </si>
  <si>
    <t>Apoyadas iniciativas que promueven la GIRH</t>
  </si>
  <si>
    <t>GESTION INTEGRAL DEL RECURSO HIDRICO GIRH</t>
  </si>
  <si>
    <t>Secretaría de Planeación</t>
  </si>
  <si>
    <t>7
(0 nuevos)</t>
  </si>
  <si>
    <t>26
(10 nuevos)</t>
  </si>
  <si>
    <t>5
(0 nuevos)</t>
  </si>
  <si>
    <t>20.419
(17.219 nuevas)</t>
  </si>
  <si>
    <t>3.380
(770 nuevos)</t>
  </si>
  <si>
    <t>35
(3 nuevas)</t>
  </si>
  <si>
    <t>24
(0 nuevos)</t>
  </si>
  <si>
    <t>6
(2 nuevos)</t>
  </si>
  <si>
    <t>3
(0 nuevos)</t>
  </si>
  <si>
    <t>9
(0 nuevos)</t>
  </si>
  <si>
    <t>8
(3 nuevos)</t>
  </si>
  <si>
    <t>10
(3 nuevos)</t>
  </si>
  <si>
    <t>26
(0 nuevos)</t>
  </si>
  <si>
    <t>13
(0 nuevo)</t>
  </si>
  <si>
    <t>3 
(1 nuevo)</t>
  </si>
  <si>
    <t>2 
(1 nuevo)</t>
  </si>
  <si>
    <t>1 
( adoptado)</t>
  </si>
  <si>
    <t>1875
(270 nuevas)</t>
  </si>
  <si>
    <t>196
(60 nuevas)</t>
  </si>
  <si>
    <t>5 
( 3 nuevas)</t>
  </si>
  <si>
    <t>2 
( 1 nueva)</t>
  </si>
  <si>
    <t>2 
( 1 nueva))</t>
  </si>
  <si>
    <t>410 
( 214 nuevas)</t>
  </si>
  <si>
    <t>182000 (2000 nuevas)</t>
  </si>
  <si>
    <t>2 
( 1 nuevo)</t>
  </si>
  <si>
    <t>39
(0 nuevos)</t>
  </si>
  <si>
    <t>Todas con énfasis  en 2,3,4,5,6,7,8,9,10,11,12,13</t>
  </si>
  <si>
    <t>Todas con énfasis en 1, 2, 3, 10, 11, 12.</t>
  </si>
  <si>
    <t>Gestionados proyectos de impacto estratégico subregional para la planificación de cuencas hidrográficas</t>
  </si>
  <si>
    <t>Todas con énfasis 10, 13</t>
  </si>
  <si>
    <t>Todas con énfasis 6, 12, 13.</t>
  </si>
  <si>
    <t>Todas con énfasis en 3, 7, 8 y 9</t>
  </si>
  <si>
    <t>Todas con énfasis en 1, 3, 4, 5, 6, 9, 10 y 13</t>
  </si>
  <si>
    <t>Todas con énfasis en 3, 9 y 13</t>
  </si>
  <si>
    <t>Todas con énfasis en 1, 2, 3,  5, 8, 9, 10,  12 y 13</t>
  </si>
  <si>
    <t>Todas con énfasis en 1, 10 y 12</t>
  </si>
  <si>
    <t>Todas con énfasis en 1, 5, 9, 10, 12 y 13</t>
  </si>
  <si>
    <t>Todas con énfasis en 1, 2, 5, 8,  10 y 12</t>
  </si>
  <si>
    <t>Todas con énfasis en 1, 2, 5, 8,10 y 12</t>
  </si>
  <si>
    <t>Todas con énfasis en 3, 7, 9 y 12</t>
  </si>
  <si>
    <t>Todas con énfasis en 3, 5, 7, 9, 10, 11 y 12</t>
  </si>
  <si>
    <t>Viabilizados proyectos de optimización y/o ampliación de cobertura de alcantarillado o de soluciones individuales de saneamiento básico</t>
  </si>
  <si>
    <t>Gestionados y/o cofinanciados proyectos de impacto estratégico subregional de agua potable y saneamiento básico tanto en el marco de PDA, como de la bolsa de proyectos del Pacífico</t>
  </si>
  <si>
    <t>Todas con énfasis en 12</t>
  </si>
  <si>
    <t>Todas con énfasis en 8</t>
  </si>
  <si>
    <t>Todas con énfasis en 10</t>
  </si>
  <si>
    <t>Implementado el sistema de información geográfica de gestión del riesgo</t>
  </si>
  <si>
    <t>Nº de municipios asesorados en la formulación de PMGR y PLEC</t>
  </si>
  <si>
    <t>Todas con énfasis en 2, 8, 11, 12,</t>
  </si>
  <si>
    <t>Todas con énfasis en 1, 2</t>
  </si>
  <si>
    <t>Adoptado e implementado el Plan de Contingencia por derrame de hidrocarburos</t>
  </si>
  <si>
    <t>Todas con énfasis en 2, 3, 4,5</t>
  </si>
  <si>
    <t>N° de obras construidas</t>
  </si>
  <si>
    <t>Todas con énfasis en 4, 12 y 8</t>
  </si>
  <si>
    <t>Atendidas familias afectadas por la ocurrencia de fenómenos naturales y antrópicos</t>
  </si>
  <si>
    <t>N°  de subsidios de arriendos entregados y/o gestionados</t>
  </si>
  <si>
    <t>Ampliada y fortalecida la red de radiocomunicaciones de la coordinación del Comité Regional de Prevención y Atención de Desastres CREPAD Nariño</t>
  </si>
  <si>
    <t>Todas con énfasis en 1, 2, 3, 5, 6, 7, 8, 10,   11, 12, 13,</t>
  </si>
  <si>
    <t>Apoyados  proyectos orientados al análisis subregional y sectorial sobre vulnerabilidad y adaptación al cambio climático</t>
  </si>
  <si>
    <t>36
 (1 nuevo)</t>
  </si>
  <si>
    <t>META
 EJECUTADA
2013</t>
  </si>
  <si>
    <t>P RECURSOS
PROPIOS</t>
  </si>
  <si>
    <t xml:space="preserve">P.
S.G.P.
</t>
  </si>
  <si>
    <t>P. SISTEMA GENERAL DE REGALIAS</t>
  </si>
  <si>
    <t>P. RECURSOS 
DE LA NACION</t>
  </si>
  <si>
    <t>P. 
COFINANCIACION</t>
  </si>
  <si>
    <t>P. OTROS
 RECURSOS</t>
  </si>
  <si>
    <t>5
(1 nuevo)</t>
  </si>
  <si>
    <t>2 
(1 nuevos)</t>
  </si>
  <si>
    <t>10
(6 nuevo)</t>
  </si>
  <si>
    <t xml:space="preserve">4.804
(1.424 nuevos)
</t>
  </si>
  <si>
    <t>23.026
(2.607 nuevos)</t>
  </si>
  <si>
    <t>29 
(3 nuevas)</t>
  </si>
  <si>
    <t>3
(0 nuevas)</t>
  </si>
  <si>
    <t>4
(0 NUEVOS)</t>
  </si>
  <si>
    <t>5
(2 nuevas)</t>
  </si>
  <si>
    <t>7
(2 nuevos)</t>
  </si>
  <si>
    <t>5
(2 nuevos)</t>
  </si>
  <si>
    <t>34
(23 nuevo)</t>
  </si>
  <si>
    <t>17
(3 nuevos)</t>
  </si>
  <si>
    <t>19
(11 nuevos)</t>
  </si>
  <si>
    <t>29
(19 nuevos)</t>
  </si>
  <si>
    <t>34
(24 nuevos)</t>
  </si>
  <si>
    <t>PLAN DE ACCION 2014</t>
  </si>
  <si>
    <t>META
PROGRAMADA
2014</t>
  </si>
  <si>
    <t>ACTIVIDADES Y/0 PROYECTOS
PROGRAMADAS PARA EL 2014</t>
  </si>
  <si>
    <t>VALOR TOTAL Y FUENTES DE FINANCIACION 2014</t>
  </si>
  <si>
    <t>TOTAL
PRPGRAMADO 
2014</t>
  </si>
  <si>
    <t>7
(2 nuevas)</t>
  </si>
  <si>
    <t>3
(1 nueva)</t>
  </si>
  <si>
    <t>2
(0 nuevas)</t>
  </si>
  <si>
    <t>610
(200 nuevas)</t>
  </si>
  <si>
    <t>183.000
(1.000 nuevas)</t>
  </si>
  <si>
    <t>8
(6 nuevos)</t>
  </si>
  <si>
    <t>4
(0 nuevos)</t>
  </si>
  <si>
    <t>2
(1 nueva)</t>
  </si>
  <si>
    <t>34
(0 nuevos)</t>
  </si>
  <si>
    <t>14
(7 nuevos)</t>
  </si>
  <si>
    <t>13
(3 nuevos)</t>
  </si>
  <si>
    <t>30
(4 nuevos)</t>
  </si>
  <si>
    <t>54
(0 nuevos)</t>
  </si>
  <si>
    <t>14
(1 nuevo)</t>
  </si>
  <si>
    <t>59
(0 nuevos)</t>
  </si>
  <si>
    <t>4
(2 nuevos)</t>
  </si>
  <si>
    <t>6
(3 nuevos)</t>
  </si>
  <si>
    <t>9
(2 nuevos)</t>
  </si>
  <si>
    <t>3
(2 nuevas)</t>
  </si>
  <si>
    <t>4687 
(1084 nuevos)</t>
  </si>
  <si>
    <t>4.687 
(0 nuevos)</t>
  </si>
  <si>
    <t>39
(3 nuevos)</t>
  </si>
  <si>
    <t>No se programan actividades</t>
  </si>
  <si>
    <t>Diseño y construcción de obras de mitigación, asistencia técnica en PMGRD, EMR y PEGRD:Actualizacion del PDGRD Nariño</t>
  </si>
  <si>
    <t>16
(6 nuevos)</t>
  </si>
  <si>
    <t>23.300
(274 nuevos)</t>
  </si>
  <si>
    <t xml:space="preserve">5,000
(196 nuevos)
</t>
  </si>
  <si>
    <t>33
(4 nueva)</t>
  </si>
  <si>
    <t>2.065
(190 nuevas)</t>
  </si>
  <si>
    <t>Reuniones IDEAM, PNUD, CORPONARIÑO y Gobernación de Nariño para elaborar proyecto Plan Regional Integral de Cambio Climático de Nariño</t>
  </si>
  <si>
    <t>Programado en Plan de Acción</t>
  </si>
  <si>
    <t>En el marco del proyecto "Incrementar el conocimiento del riesgo de desastres mediante la realización de estudios técnicos y la divulgación de la Gestión del Riesgo en el departamento de Nariño":  Realizar las siguientes actividades:</t>
  </si>
  <si>
    <t>En el marco del proyecto "Diseño y construcción de obras de mitigación, asistencia técnica en PMGRD, EMR y PEGRD" se realizaran las siguientes actividades:</t>
  </si>
  <si>
    <t>Realizar el  III Encuentro de Coordinadores de CMGRD de Nariño</t>
  </si>
  <si>
    <t>En el marco del proyecto "Diseño y construcción de obras de mitigación, asistencia técnica en PMGRD, EMR y PEGRD" Realizar las siguientes actividades:</t>
  </si>
  <si>
    <t>En el marco del proyecto "Fortalecimiento y aplicación de la capacidad de respuesta para el manejo de desastres en el departamento de Nariño" Realizar las siguientes actividades:</t>
  </si>
  <si>
    <t>Fortalecimiento y aplicación de la capacidad de respuesta para el manejo de desastres en el departamento de Nariño - Cofinanciar la sede del CBV San Pablo</t>
  </si>
  <si>
    <t>Fortalecimiento de 2 Juntas DCC</t>
  </si>
  <si>
    <t>35
(1 nuevo)</t>
  </si>
  <si>
    <t xml:space="preserve">En el marco del proyecto: Fortalecimiento institucional y aseguramiento de la prestación de los servicios públicos domiciliarios en el departamento de Nariño" - Se prestará asistencia técnica a 64 municipios del Departamento. </t>
  </si>
  <si>
    <t>Realizar avalúos y levantamientos topográficos de 332 has, de predios objeto de compra con fines de conservación.</t>
  </si>
  <si>
    <t>Realizar procesos de negociación y firma de convenios de compraventa con municipios beneficiados.</t>
  </si>
  <si>
    <t>5
(1 nuevos)</t>
  </si>
  <si>
    <t>Apoyo al desarrollo de actividades de sensibilización ambiental a  través de la celebración de fechas ambientales.</t>
  </si>
  <si>
    <t>Apoyo al desarrollo de campañas lúdico pedagógicas para la conservación del recurso hídrico y la biodiversidad</t>
  </si>
  <si>
    <t>32
(10 nuevos)</t>
  </si>
  <si>
    <t>En el marco del proyecto "Fortalecimiento de procesos de conservación, uso y manejo sostenible de la biodiversidad en ecosistemas territoriales y dulceacuicolas en el departamento de Nariño" - Implementación de tres estrategias de capacitación y sensibilización  para  promover la conservación, uso y manejo sostenible de la Biodiversidad.</t>
  </si>
  <si>
    <t>En el marco del proyecto: "Fortalecimiento de procesos de conservación, uso y manejo sostenible de la biodiversidad en ecosistemas territoriales y dulceacuicolas en el departamento de Nariño -Apoyo a la implementación de un Plan de Medios para promover la construcción de una cultura ambiental con el enfoque de desarrollo humano sostenible.</t>
  </si>
  <si>
    <t>Gestión de recursos para la implementación del proyecto "Restauración Ecológica de Ecosistemas Estratégicos para la Conservación del Recurso Hídrico en el Territorio Guáitara del Departamento de Nariño.</t>
  </si>
  <si>
    <t>4
(1 nuevos)</t>
  </si>
  <si>
    <t>28
(11 nuevos)</t>
  </si>
  <si>
    <t>35
(16 nuevos)</t>
  </si>
  <si>
    <t>11
(8 nuevos)</t>
  </si>
  <si>
    <t xml:space="preserve">En el marco del proyecto "Ampliación cobertura, mejoramiento de calidad y acceso a agua potable en el departamento de Nariño" - Se viabilizarán 3 proyectos de optimización y/o construcción de plantas de tratamiento de agua potable PTAP o sistemas de mejoramiento de la calidad del agua </t>
  </si>
  <si>
    <t xml:space="preserve">En el marco del proyecto "Ampliación cobertura, mejoramiento de calidad y acceso a agua potable en el departamento de Nariño"  - Se  ejecutará 1 proyecto de optimización y/o construcción de plantas de tratamiento de agua potable PTAP o sistemas de mejoramiento de la calidad del agua </t>
  </si>
  <si>
    <t>En el marco del proyecto: "Ampliación de cobertura y mejoramiento de sistemas de alcantarillado en el departamento de Nariño" - Se viabilizarán 4 proyectos de optimización y/o ampliación de cobertura de alcantarillado en cabeceras municipales</t>
  </si>
  <si>
    <t>En el marco del proyecto: "Ampliación de cobertura y mejoramiento de sistemas de alcantarillado en el departamento de Nariño" -  Se  ejecutarán 11 proyecto de optimización y/o ampliación de cobertura de alcantarillado en cabeceras municipales</t>
  </si>
  <si>
    <t>En el marco del proyecto: "Ampliación de cobertura y mejoramiento de sistemas de alcantarillado en el departamento de Nariño" - Se viabilizarán 4 proyectos de optimización y/o ampliación de cobertura de alcantarillado o de soluciones individuales de saneamiento básico en zonas rurales</t>
  </si>
  <si>
    <t>En el marco del proyecto: "Ampliación de cobertura y mejoramiento de sistemas de alcantarillado en el departamento de Nariño" Se  ejecutará 1 proyecto de optimización y/o ampliación de cobertura de alcantarillado o de soluciones individuales de saneamiento básico en zonas rurales</t>
  </si>
  <si>
    <t>10
(1 nuevo)</t>
  </si>
  <si>
    <t xml:space="preserve">En el marco del proyecto: "Conservación del recurso hídrico a través de la compra de predios, y  su restauración ecológica, se realizaran las siguientes actividades: </t>
  </si>
  <si>
    <t>En el marco del proyecto  "Fortalecimiento de procesos de conservación, uso y manejo sostenible de la biodiversidad en ecosistemas terrestres y dulceacuicolas en el departamento de Nariño" se apoyará  la producción y transformación de la guadua en seis municipios  como  alternativa de uso de productos forestales no maderables.</t>
  </si>
  <si>
    <t>En el marco del proyecto  "Fortalecimiento de procesos de conservación, uso y manejo sostenible de la biodiversidad en ecosistemas terrestres y dulceacuicolas en el departamento de Nariño", se apoyará  la implementación de estufas ecológicas.</t>
  </si>
  <si>
    <t>En marco del proyecto "Fortalecimiento de procesos de conservación, uso y manejo sostenible de la biodiversidad en ecosistemas terrestres y dulceacuicolas en el departamento de Nariño", Se realizarán las siguientes acciones:</t>
  </si>
  <si>
    <t>Se apoyará  procesos de  evisceración de trucha en el humedal Ramsar La Cocha, para disminuir carga contaminante sobre el humedal.</t>
  </si>
  <si>
    <t>Apoyar para la  evaluación del componente ambiental en los Planes de Ordenamiento Territorial.</t>
  </si>
  <si>
    <t>40
(11 nuevos)</t>
  </si>
  <si>
    <t>Promovida la conservación y restauración de la biodiversidad y sus servicios eco sistémicos</t>
  </si>
  <si>
    <t>Todas con énfasis en 7, 5, 6, 11, 12, 8, 13, 10.</t>
  </si>
  <si>
    <t>2.397
(332 nuevas)</t>
  </si>
  <si>
    <t>En el marco del proyecto "Conservación del recurso hídrico a través de la compra de predios, y su restauración ecológica  se realizarán actividades de restauración y aislamiento de  200 has  adquiridas y por adquirir por el Departamento y  Municipios, con fines de conservación.</t>
  </si>
  <si>
    <t>En el marco del proyecto: "Conservación del recurso hídrico a través de la compra de predios, y  su restauración ecológica, se apoyará la gestión para la  creación de redes subregionales de guardianes ambientales en el departamento de Nariño, con fines de conservación de corredores biológicos estratégicos.</t>
  </si>
  <si>
    <t>Gestionados y/o cofinanciados proyectos de impacto estratégico subregionales para la conservación, preservación y uso sostenible de la biodiversidad</t>
  </si>
  <si>
    <t>Todas con énfasis en 4,5,6,8</t>
  </si>
  <si>
    <t>Gestión de recursos para la implementación del proyecto "Restauración Ecológica Participativa y Prevención del Riesgo en Ecosistemas Estratégicos en la Subregión Cordillera".</t>
  </si>
  <si>
    <t>Gestión de recursos para la implementación del proyecto "Restauración ecológica de ecosistemas estratégicos para la conservación del recurso hídrico en  el territorio centro, departamento de Nariño.</t>
  </si>
  <si>
    <t>Gestión de recursos para la implementación del proyecto "Restauración Ecológica de Ecosistemas Estratégicos para la Conservación  del Recurso Hídrico en la Subregión Mayo".</t>
  </si>
  <si>
    <t>Apoyados  proyectos  regionales de investigación  en biodiversidad,  bioprospección y agro biodiversidad</t>
  </si>
  <si>
    <t>Todas con énfasis en 1, 2, 3, 4, 5, 6, 10,  11, 12</t>
  </si>
  <si>
    <t>En el marco del proyecto: "Fortalecimiento de procesos de conservación, uso y manejo sostenible de la biodiversidad en ecosistemas territoriales y dulceacuicolas en el departamento de Nariño - Apoyo a la gestión para el desarrollo de por lo menos 2 procesos de investigación de Biodiversidad.</t>
  </si>
  <si>
    <t xml:space="preserve">Apoyados  proyectos eco turísticos con un enfoque de conservación eco sistémico y agroecológico </t>
  </si>
  <si>
    <t>Todas con énfasis en 5, 10, 6, 11</t>
  </si>
  <si>
    <t xml:space="preserve">Gestión de recursos para la implementación del proyecto  "Restauración ecológica de ecosistemas estratégicos para la conservación del recurso hídrico en  el territorio centro", en el que se implementará un componente de ecoturismo en el Corregimiento del Encano Municipio de Pasto. </t>
  </si>
  <si>
    <t>En el marco del proyecto: "Fortalecimiento de procesos de conservación, uso y manejo sostenible de la biodiversidad en ecosistemas terrestres y dulceacuicolas en el departamento de Nariño" , se apoyará la implementación de  procesos de agricultura urbana  en el Departamento de Nariño.</t>
  </si>
  <si>
    <t>En el marco del proyecto: "Generación de una cultura ambiental urbana y rural a través de la implementación de acciones eco pedagógicas, educación ambiental y una estrategia de medios de comunicación en el departamento de Nariño" Realizar las siguientes actividades:</t>
  </si>
  <si>
    <t>Implementación de acciones de saneamiento rural, educación y descontaminación ambiental en la cuenca del Río Pacual, subregión de Abades.</t>
  </si>
  <si>
    <t>En el marco del proyecto: "Generación de una cultura ambiental urbana y rural a través de la implementación de acciones eco pedagógicas, educación ambiental y una estrategia de medios de comunicación en el departamento de Nariño", se apoyarán iniciativas para disminuir la contaminación auditiva y visual.</t>
  </si>
  <si>
    <t>Al manos 4</t>
  </si>
  <si>
    <t>En el marco del proyecto: "Generación de una cultura ambiental urbana y rural a través de la implementación de acciones eco pedagógicas, educación ambiental y una estrategia de medios de comunicación en el departamento de Nariño ", se apoyarán procesos de reciclaje en la fuente .</t>
  </si>
  <si>
    <t>Apoyados proyectos de uso de energías alternativas</t>
  </si>
  <si>
    <t>Todas con énfasis en 5, 6, 7, 8, 10, 11, 12</t>
  </si>
  <si>
    <t>Se apoyará la implementación de Unidades Productivas Sostenibles sobre ecosistemas estratégicos, en al menos seis municipios.</t>
  </si>
  <si>
    <t>Todas con énfasis en 2, 4, 5, 6, 8, 10, 11, 12, 13</t>
  </si>
  <si>
    <t>Todas con énfasis en 2, 5, 6, 8, 10, 11, 12, 13</t>
  </si>
  <si>
    <t>En el marco del proyecto: "Generación de una cultura ambiental urbana y rural a través de la implementación de acciones eco pedagógicas, educación ambiental y una estrategia de medios de comunicación en el departamento de Nariño " se apoyará  la implementación de diez (10) Proyectos Ambientales Escolares PRAES.</t>
  </si>
  <si>
    <t>En el marco del proyecto: "Generación de una cultura ambiental urbana y rural a través de la implementación de acciones eco pedagógicas, educación ambiental y una estrategia de medios de comunicación en el departamento de Nariño", se apoyará  la elaboración  e implementación de  dos (2)   Proyectos Ciudadanos de Educación (PROCEDA)</t>
  </si>
  <si>
    <t>Apoyada la formulación e implementación de Proyectos Ambientales Escolares (PRAES)</t>
  </si>
  <si>
    <t xml:space="preserve">Se ejecutará el proyecto "Construcción de la tercera fase del acueducto multiveredal de Santa Bárbara, desde La Pirola - municipio de Pasto y Tangua Nariño" </t>
  </si>
  <si>
    <t>En el marco del proyecto: Fortalecimiento institucional y aseguramiento de la prestación de los servicios públicos domiciliarios en el departamento de Nariño" - Se apoyará el fortalecimiento institucional a Municipios del Departamento.  Esta actividad se realiza de manera constante y permanente cada año a los 54 municipios del Departamento.</t>
  </si>
  <si>
    <t>En el marco del proyecto: Fortalecimiento institucional y aseguramiento de la prestación de los servicios públicos domiciliarios en el departamento de Nariño" - Se implementarán procesos de transformación y modernización empresarial en municipios del Departamento. Esta actividad se realiza de manera constante y permanente cada año, este año se va a realizar transformación y liquidación empresarial a 14 municipios, dentro de los 34 ya priorizados.</t>
  </si>
  <si>
    <t>Gestión del Riesgo</t>
  </si>
  <si>
    <t xml:space="preserve">Movilización de funcionarios a municipios para identificación del sector </t>
  </si>
  <si>
    <t>Diseñar una metodología para la elaboración de estudios de riesgo.</t>
  </si>
  <si>
    <t>En el marco del proyecto "Incrementar el conocimiento del riesgo de desastres mediante la realización de estudios técnicos y la divulgación de la Gestión del Riesgo en el departamento de Nariño": - Gestionar y cofinanciar la implementación de un sistema de alerta temprana</t>
  </si>
  <si>
    <t>En el marco del proyecto "Incrementar el conocimiento del riesgo de desastres mediante la realización de estudios técnicos y la divulgación de la Gestión del Riesgo en el departamento de Nariño": - Ejecutar la Estrategia de comunicación Departamental de piezas comunicativas en gestión del riesgo a través de emisoras comunitaria y comerciales, canales de televisión y/o medios impresos del departamento de Nariño</t>
  </si>
  <si>
    <t>Prestar asesoría técnica en formulación de EMR a los 64 municipios del Departamento</t>
  </si>
  <si>
    <t>En el marco del proyecto "Diseño y construcción de obras de mitigación, asistencia técnica en PMGRD, EMR y PEGRD" - : Participación y coordinación del IV Simulacro de evacuación por sismo</t>
  </si>
  <si>
    <t xml:space="preserve">Elaboración del Protocolo Departamental de Respuesta por Tsunami </t>
  </si>
  <si>
    <t>Participación del CDGRD en el Simulacro Binacional por Tsubami</t>
  </si>
  <si>
    <t>Ejecutar el convenio entre Ecopetrol, ADEL, Gobernación de Nariño para el fortalecimiento institucional en Gestión del Riesgo de los 11 municipios de Influencia del Oleoducto Trasandino</t>
  </si>
  <si>
    <t xml:space="preserve">En el marco del proyecto "Diseño y construcción de obras de mitigación, asistencia técnica en PMGRD, EMR y PEGRD - Realizar 6 talleres de asistencia técnica en PEGRD a la I.E. Nuestro Señor del Rio y 4 Centros Asociados - I. E. </t>
  </si>
  <si>
    <t>Gestión y Acompañamiento con el IDSN y Fondo de Adaptación para la reubicación de 2 centros de salud</t>
  </si>
  <si>
    <t>Acompañamiento a Fondo de Adaptación (Comfenalco Valle), municipios y oficina de vivienda departamental para 3 reasentamientos agrupados afectados por el Fenómeno de la Niña 2010 - 2011</t>
  </si>
  <si>
    <t>Gestión y Acompañamiento con la Secretaria de Infraestructura Departamental y Fondo de Adaptación para la reubicación de 3 centros educativos</t>
  </si>
  <si>
    <t>En el marco del proyecto "Diseño y construcción de obras de mitigación, asistencia técnica en PMGRD, EMR y PEGRD" - Cofinanciar la construcción de 2 obras de mitigación y realizar la supervisión de las obras</t>
  </si>
  <si>
    <t>Diplomado en Ingeniería Naturalistica</t>
  </si>
  <si>
    <t>Cofinanciar la implementación de 2 obras de ingeniería narutalistica</t>
  </si>
  <si>
    <t>En el marco del proyecto "Diseño y construcción de obras de mitigación, asistencia técnica en PMGRD, EMR y PEGRD: - Asesorar  jurídicamente al Departamento y municipios en la implementación de la ley 1523 de 2012</t>
  </si>
  <si>
    <t>Continuación  con el Convenio entre la UNGRD, Gobernación de Nariño y Alcaldía de Pasto para estudio de vulnerabilidad sísmica de edificaciones indispensables</t>
  </si>
  <si>
    <t>En el marco del proyecto "Fortalecimiento y aplicación de la capacidad de respuesta para el manejo de desastres en el departamento de Nariño - Atender familias con ayuda humanitaria y materiales de reconstrucción</t>
  </si>
  <si>
    <t>Fortalecimiento y aplicación de la capacidad de respuesta: familias atendidas con subsidios de arrendamiento para la evacuación de zonas de riesgo</t>
  </si>
  <si>
    <t>Gestión de subsidios de arrendamiento ante la UNGRD</t>
  </si>
  <si>
    <t>Fortalecimiento y aplicación de la capacidad de respuesta: adquisición de elementos de primera respuesta para la atención de emergencias</t>
  </si>
  <si>
    <t xml:space="preserve"> Adquisición de 4 estaciones radio base digital VHF</t>
  </si>
  <si>
    <t>Adquisición software Gestión e integración digital - análogo</t>
  </si>
  <si>
    <t>Fortalecimiento y aplicación de la capacidad de respuesta para el manejo de desastres en el departamento de Nariño - Mantenimiento a la red de radiocomunicaciones de la DAGRD Nariño Central, Repetidores y Estaciones Base</t>
  </si>
  <si>
    <t>Ejecución del proyecto "Capacitación, creación y dotación de 23 cuerpos de bomberos voluntarios en el departamento de Nariño"</t>
  </si>
  <si>
    <t>Ejecución del proyecto de "convenio para el fortalecimiento de 16 organismos de socorro ubicados en el área de influencia del oleoducto trasandino"</t>
  </si>
  <si>
    <t>Presentación del proyecto: "Estudios y Diseños para la construcción de la Sala de Crisis del CDGRD Nariño" al SGR</t>
  </si>
  <si>
    <t>Gestión de recursos para presentar proyectos ante SGR - Ciencia y Tecnología</t>
  </si>
  <si>
    <t>Gestión ante PNUD, WWF, CORPONARIÑO para aunar esfuerzo para la realización de evento regional</t>
  </si>
  <si>
    <t>Articular acciones que permitan la gestión integrada del recurso hídrico, la ordenación  de cuencas hidrográficas, gestión del riesgo y adaptación al cambio climático.</t>
  </si>
  <si>
    <t>Apoyar  la evaluación del componente ambiental en los Planes de Ordenamiento y Manejo de Cuecas Hidrográficas : Guáitara, Mayo, Juanambú, Guiza y Pasto.</t>
  </si>
  <si>
    <t>En el marco de los proyectos de restauración ecológica se gestionará la implementación de  mecanismos de incentivos a la conservación.</t>
  </si>
  <si>
    <t>12
(3 nuevas)</t>
  </si>
  <si>
    <t>Elaborar un mapa de Amenaza</t>
  </si>
  <si>
    <t>En el marco del proyecto "Incrementar el conocimiento del riesgo de desastres mediante la realización de estudios técnicos y la divulgación de la Gestión del Riesgo en el departamento de Nariño": - Continuar con la ejecución del  proyecto de desarrollo e implementación del SIG de Gestión del Riesgo</t>
  </si>
  <si>
    <t>Apoyar la implementación de acciones incluidas en los Planes de Ordenamiento y Manejo de Cuencas Hidrográficas.</t>
  </si>
  <si>
    <t xml:space="preserve">En el marco del proyecto "Diseño y construcción de obras de mitigación, asistencia técnica en PMGRD, EMR y PEGRD" - </t>
  </si>
  <si>
    <t>6
(3 nuevas)</t>
  </si>
  <si>
    <t>6
(4 nuevos)</t>
  </si>
  <si>
    <t>En el marco del proyecto "Mejoramiento de la gestión integral del recurso hídrico en el departamento de Nariño - Se priorizará 1 municIpio para proyectos de uso eficiente del agua</t>
  </si>
  <si>
    <t>En el marco del proyecto "Apoyo al cumplimiento de mínimos ambientales y a la gestión del recurso hídrico en los municipios del departamento de Nariño" -PTAR</t>
  </si>
  <si>
    <t>En el marco del proyecto "Ampliación cobertura, mejoramiento de calidad y acceso a agua potable en el departamento de Nariño" Realizar las siguientes actividades: Se viabilizarán once (11) proyectos de optimización y/o ampliación de cobertura de acueducto  en cabeceras municipales</t>
  </si>
  <si>
    <t>En el marco del proyecto "Ampliación cobertura, mejoramiento de calidad y acceso a agua potable en el departamento de Nariño" Realizar las siguientes actividades: Se ejecutarán 16 proyectos de optimización y/o ampliación de cobertura de acueducto en cabeceras municipales</t>
  </si>
  <si>
    <t xml:space="preserve">En el marco del proyecto "Ampliación cobertura, mejoramiento de calidad y acceso a agua potable en el departamento de Nariño" Realizar las siguientes actividades: Se viabilizarán 3 proyectos de optimización y/o construcción de plantas de tratamiento de agua potable PTAP o sistemas de mejoramiento de la calidad del agua en cabeceras municipales </t>
  </si>
  <si>
    <t xml:space="preserve">En el marco del proyecto "Ampliación cobertura, mejoramiento de calidad y acceso a agua potable en el departamento de Nariño" Realizar las siguientes actividades: Se ejecutarán 7 proyectos de optimización y/o construcción de plantas de tratamiento de agua potable PTAP o sistemas de mejoramiento de la calidad del agua en cabeceras municipales </t>
  </si>
  <si>
    <t>En el marco del proyecto "Ampliación cobertura, mejoramiento de calidad y acceso a agua potable en el departamento de Nariño" Realizar las siguientes actividades: Se viabilizarán 3 proyectos de optimización y ampliación de cobertura de acueductos en zonas rurales</t>
  </si>
  <si>
    <t>En el marco del proyecto "Ampliación cobertura, mejoramiento de calidad y acceso a agua potable en el departamento de Nariño" Se ejecutaran 8 proyectos de optimización y ampliación de cobertura de acueductos en zonas rurales</t>
  </si>
</sst>
</file>

<file path=xl/styles.xml><?xml version="1.0" encoding="utf-8"?>
<styleSheet xmlns="http://schemas.openxmlformats.org/spreadsheetml/2006/main">
  <numFmts count="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0%"/>
  </numFmts>
  <fonts count="82">
    <font>
      <sz val="11"/>
      <color theme="1"/>
      <name val="Calibri"/>
      <family val="2"/>
    </font>
    <font>
      <sz val="11"/>
      <color indexed="8"/>
      <name val="Calibri"/>
      <family val="2"/>
    </font>
    <font>
      <sz val="10"/>
      <color indexed="8"/>
      <name val="Cambria"/>
      <family val="1"/>
    </font>
    <font>
      <b/>
      <sz val="8"/>
      <color indexed="8"/>
      <name val="Arial"/>
      <family val="2"/>
    </font>
    <font>
      <sz val="8"/>
      <color indexed="10"/>
      <name val="Arial"/>
      <family val="2"/>
    </font>
    <font>
      <sz val="8"/>
      <name val="Calibri"/>
      <family val="2"/>
    </font>
    <font>
      <b/>
      <sz val="8"/>
      <name val="Arial"/>
      <family val="2"/>
    </font>
    <font>
      <sz val="10"/>
      <name val="Arial"/>
      <family val="2"/>
    </font>
    <font>
      <b/>
      <sz val="10"/>
      <name val="Arial"/>
      <family val="2"/>
    </font>
    <font>
      <sz val="9"/>
      <color indexed="8"/>
      <name val="Arial"/>
      <family val="2"/>
    </font>
    <font>
      <b/>
      <sz val="10"/>
      <color indexed="8"/>
      <name val="Arial"/>
      <family val="2"/>
    </font>
    <font>
      <sz val="10"/>
      <color indexed="8"/>
      <name val="Arial"/>
      <family val="2"/>
    </font>
    <font>
      <sz val="9"/>
      <name val="Arial"/>
      <family val="2"/>
    </font>
    <font>
      <sz val="8"/>
      <color indexed="8"/>
      <name val="Arial"/>
      <family val="2"/>
    </font>
    <font>
      <sz val="8"/>
      <name val="Tahoma"/>
      <family val="2"/>
    </font>
    <font>
      <b/>
      <sz val="8"/>
      <name val="Tahoma"/>
      <family val="2"/>
    </font>
    <font>
      <sz val="11"/>
      <name val="Calibri"/>
      <family val="2"/>
    </font>
    <font>
      <sz val="8"/>
      <name val="Arial"/>
      <family val="2"/>
    </font>
    <font>
      <sz val="11"/>
      <color indexed="10"/>
      <name val="Calibri"/>
      <family val="2"/>
    </font>
    <font>
      <b/>
      <sz val="11"/>
      <color indexed="36"/>
      <name val="Calibri"/>
      <family val="2"/>
    </font>
    <font>
      <b/>
      <sz val="10"/>
      <color indexed="36"/>
      <name val="Arial"/>
      <family val="2"/>
    </font>
    <font>
      <b/>
      <sz val="8"/>
      <color indexed="10"/>
      <name val="Arial"/>
      <family val="2"/>
    </font>
    <font>
      <sz val="9"/>
      <color indexed="10"/>
      <name val="Arial"/>
      <family val="2"/>
    </font>
    <font>
      <sz val="11"/>
      <color indexed="8"/>
      <name val="Arial"/>
      <family val="2"/>
    </font>
    <font>
      <sz val="12"/>
      <color indexed="8"/>
      <name val="Calibri"/>
      <family val="2"/>
    </font>
    <font>
      <sz val="12"/>
      <color indexed="10"/>
      <name val="Arial"/>
      <family val="2"/>
    </font>
    <font>
      <sz val="12"/>
      <color indexed="10"/>
      <name val="Calibri"/>
      <family val="2"/>
    </font>
    <font>
      <sz val="11"/>
      <color indexed="10"/>
      <name val="Arial"/>
      <family val="2"/>
    </font>
    <font>
      <sz val="10"/>
      <color indexed="10"/>
      <name val="Arial"/>
      <family val="2"/>
    </font>
    <font>
      <b/>
      <sz val="10"/>
      <color indexed="60"/>
      <name val="Arial"/>
      <family val="2"/>
    </font>
    <font>
      <sz val="9"/>
      <color indexed="6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7030A0"/>
      <name val="Calibri"/>
      <family val="2"/>
    </font>
    <font>
      <sz val="8"/>
      <color theme="1"/>
      <name val="Arial"/>
      <family val="2"/>
    </font>
    <font>
      <b/>
      <sz val="10"/>
      <color rgb="FF7030A0"/>
      <name val="Arial"/>
      <family val="2"/>
    </font>
    <font>
      <sz val="10"/>
      <color theme="1"/>
      <name val="Arial"/>
      <family val="2"/>
    </font>
    <font>
      <b/>
      <sz val="8"/>
      <color rgb="FFFF0000"/>
      <name val="Arial"/>
      <family val="2"/>
    </font>
    <font>
      <sz val="9"/>
      <color theme="1"/>
      <name val="Arial"/>
      <family val="2"/>
    </font>
    <font>
      <b/>
      <sz val="8"/>
      <color rgb="FF000000"/>
      <name val="Arial"/>
      <family val="2"/>
    </font>
    <font>
      <sz val="9"/>
      <color rgb="FF000000"/>
      <name val="Arial"/>
      <family val="2"/>
    </font>
    <font>
      <sz val="9"/>
      <color rgb="FFFF0000"/>
      <name val="Arial"/>
      <family val="2"/>
    </font>
    <font>
      <sz val="11"/>
      <color theme="1"/>
      <name val="Arial"/>
      <family val="2"/>
    </font>
    <font>
      <sz val="12"/>
      <color theme="1"/>
      <name val="Calibri"/>
      <family val="2"/>
    </font>
    <font>
      <sz val="12"/>
      <color rgb="FFFF0000"/>
      <name val="Arial"/>
      <family val="2"/>
    </font>
    <font>
      <sz val="12"/>
      <color rgb="FFFF0000"/>
      <name val="Calibri"/>
      <family val="2"/>
    </font>
    <font>
      <sz val="11"/>
      <color rgb="FFFF0000"/>
      <name val="Arial"/>
      <family val="2"/>
    </font>
    <font>
      <sz val="10"/>
      <color rgb="FFFF0000"/>
      <name val="Arial"/>
      <family val="2"/>
    </font>
    <font>
      <b/>
      <sz val="10"/>
      <color rgb="FFC00000"/>
      <name val="Arial"/>
      <family val="2"/>
    </font>
    <font>
      <sz val="9"/>
      <color rgb="FFC00000"/>
      <name val="Arial"/>
      <family val="2"/>
    </font>
    <font>
      <b/>
      <sz val="10"/>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0" applyNumberFormat="0" applyBorder="0" applyAlignment="0" applyProtection="0"/>
    <xf numFmtId="0" fontId="49" fillId="21" borderId="1" applyNumberFormat="0" applyAlignment="0" applyProtection="0"/>
    <xf numFmtId="0" fontId="50" fillId="22" borderId="2" applyNumberFormat="0" applyAlignment="0" applyProtection="0"/>
    <xf numFmtId="0" fontId="51" fillId="0" borderId="3" applyNumberFormat="0" applyFill="0" applyAlignment="0" applyProtection="0"/>
    <xf numFmtId="0" fontId="52" fillId="0" borderId="0" applyNumberFormat="0" applyFill="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7" fillId="28" borderId="0" applyNumberFormat="0" applyBorder="0" applyAlignment="0" applyProtection="0"/>
    <xf numFmtId="0" fontId="53" fillId="29" borderId="1" applyNumberFormat="0" applyAlignment="0" applyProtection="0"/>
    <xf numFmtId="0" fontId="5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1" borderId="0" applyNumberFormat="0" applyBorder="0" applyAlignment="0" applyProtection="0"/>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56" fillId="21" borderId="5"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0" borderId="7" applyNumberFormat="0" applyFill="0" applyAlignment="0" applyProtection="0"/>
    <xf numFmtId="0" fontId="52" fillId="0" borderId="8" applyNumberFormat="0" applyFill="0" applyAlignment="0" applyProtection="0"/>
    <xf numFmtId="0" fontId="62" fillId="0" borderId="9" applyNumberFormat="0" applyFill="0" applyAlignment="0" applyProtection="0"/>
  </cellStyleXfs>
  <cellXfs count="198">
    <xf numFmtId="0" fontId="0" fillId="0" borderId="0" xfId="0" applyFont="1" applyAlignment="1">
      <alignment/>
    </xf>
    <xf numFmtId="0" fontId="0" fillId="0" borderId="0" xfId="0" applyAlignment="1">
      <alignment horizontal="justify" vertical="center" wrapText="1"/>
    </xf>
    <xf numFmtId="0" fontId="0" fillId="0" borderId="0" xfId="0" applyAlignment="1">
      <alignment horizontal="center" vertical="center" wrapText="1"/>
    </xf>
    <xf numFmtId="0" fontId="63"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Border="1" applyAlignment="1">
      <alignment horizontal="center" vertical="center" wrapText="1"/>
    </xf>
    <xf numFmtId="0" fontId="64" fillId="0" borderId="0" xfId="0" applyFont="1" applyAlignment="1">
      <alignment horizontal="center" vertical="center" wrapText="1"/>
    </xf>
    <xf numFmtId="3" fontId="0" fillId="0" borderId="0" xfId="0" applyNumberFormat="1" applyAlignment="1">
      <alignment horizontal="center" vertical="center" wrapText="1"/>
    </xf>
    <xf numFmtId="0" fontId="2" fillId="0" borderId="0" xfId="0" applyFont="1" applyAlignment="1">
      <alignment horizontal="center" vertical="center" wrapText="1"/>
    </xf>
    <xf numFmtId="0" fontId="65" fillId="0" borderId="0" xfId="0" applyFont="1" applyAlignment="1">
      <alignment horizontal="center" vertical="center" wrapText="1"/>
    </xf>
    <xf numFmtId="0" fontId="10" fillId="0" borderId="0" xfId="0" applyFont="1" applyAlignment="1">
      <alignment horizontal="center" vertical="center" wrapText="1"/>
    </xf>
    <xf numFmtId="3" fontId="66" fillId="0" borderId="0" xfId="0" applyNumberFormat="1" applyFont="1" applyAlignment="1">
      <alignment horizontal="center" vertical="center" wrapText="1"/>
    </xf>
    <xf numFmtId="0" fontId="11" fillId="0" borderId="0" xfId="0" applyFont="1" applyBorder="1" applyAlignment="1">
      <alignment horizontal="center" vertical="center" wrapText="1"/>
    </xf>
    <xf numFmtId="0" fontId="66" fillId="0" borderId="0" xfId="0" applyFont="1" applyAlignment="1">
      <alignment horizontal="center" vertical="center" wrapText="1"/>
    </xf>
    <xf numFmtId="0" fontId="66" fillId="0" borderId="0" xfId="0" applyFont="1" applyAlignment="1">
      <alignment horizontal="justify" vertical="center" wrapText="1"/>
    </xf>
    <xf numFmtId="0" fontId="65" fillId="0" borderId="0" xfId="0" applyFont="1" applyAlignment="1">
      <alignment horizontal="center" vertical="center"/>
    </xf>
    <xf numFmtId="0" fontId="12" fillId="0" borderId="0" xfId="0" applyFont="1" applyAlignment="1">
      <alignment horizontal="center" vertical="center" wrapText="1"/>
    </xf>
    <xf numFmtId="0" fontId="6" fillId="33" borderId="10" xfId="0" applyFont="1" applyFill="1" applyBorder="1" applyAlignment="1">
      <alignment horizontal="center" vertical="center" textRotation="90" wrapText="1"/>
    </xf>
    <xf numFmtId="0" fontId="67" fillId="33" borderId="10" xfId="0" applyFont="1" applyFill="1" applyBorder="1" applyAlignment="1">
      <alignment horizontal="center" vertical="center" wrapText="1"/>
    </xf>
    <xf numFmtId="0" fontId="9" fillId="34" borderId="10" xfId="0" applyFont="1" applyFill="1" applyBorder="1" applyAlignment="1">
      <alignment horizontal="justify" vertical="center" wrapText="1"/>
    </xf>
    <xf numFmtId="0" fontId="64" fillId="0" borderId="0" xfId="0" applyFont="1" applyAlignment="1">
      <alignment horizontal="justify" vertical="center" wrapText="1"/>
    </xf>
    <xf numFmtId="0" fontId="12" fillId="34" borderId="10" xfId="0" applyFont="1" applyFill="1" applyBorder="1" applyAlignment="1">
      <alignment vertical="center" wrapText="1"/>
    </xf>
    <xf numFmtId="0" fontId="12" fillId="0" borderId="10" xfId="0" applyFont="1" applyFill="1" applyBorder="1" applyAlignment="1">
      <alignment horizontal="justify" vertical="center" wrapText="1"/>
    </xf>
    <xf numFmtId="0" fontId="68" fillId="0" borderId="10" xfId="0" applyFont="1" applyBorder="1" applyAlignment="1">
      <alignment horizontal="justify" vertical="center" wrapText="1"/>
    </xf>
    <xf numFmtId="0" fontId="9" fillId="34" borderId="10" xfId="0" applyFont="1" applyFill="1" applyBorder="1" applyAlignment="1">
      <alignment vertical="center" wrapText="1"/>
    </xf>
    <xf numFmtId="0" fontId="9" fillId="0" borderId="10" xfId="0" applyFont="1" applyFill="1" applyBorder="1" applyAlignment="1">
      <alignment horizontal="justify" vertical="center" wrapText="1"/>
    </xf>
    <xf numFmtId="0" fontId="69" fillId="33" borderId="10" xfId="0" applyFont="1" applyFill="1" applyBorder="1" applyAlignment="1">
      <alignment horizontal="center" vertical="center" wrapText="1"/>
    </xf>
    <xf numFmtId="0" fontId="69" fillId="33" borderId="10" xfId="0" applyFont="1" applyFill="1" applyBorder="1" applyAlignment="1">
      <alignment horizontal="center" vertical="center" textRotation="90" wrapText="1"/>
    </xf>
    <xf numFmtId="3" fontId="67" fillId="33" borderId="10" xfId="0" applyNumberFormat="1" applyFont="1" applyFill="1" applyBorder="1" applyAlignment="1">
      <alignment horizontal="center" vertical="center" textRotation="90" wrapText="1"/>
    </xf>
    <xf numFmtId="0" fontId="12" fillId="0" borderId="10" xfId="0" applyFont="1" applyFill="1" applyBorder="1" applyAlignment="1">
      <alignment horizontal="left" vertical="center" wrapText="1"/>
    </xf>
    <xf numFmtId="0" fontId="12" fillId="34" borderId="0" xfId="0" applyFont="1" applyFill="1" applyAlignment="1">
      <alignment horizontal="center" vertical="center" wrapText="1"/>
    </xf>
    <xf numFmtId="0" fontId="70" fillId="0" borderId="10" xfId="0" applyFont="1" applyFill="1" applyBorder="1" applyAlignment="1">
      <alignment horizontal="left" vertical="center" wrapText="1"/>
    </xf>
    <xf numFmtId="0" fontId="0" fillId="34" borderId="0" xfId="0" applyFill="1" applyAlignment="1">
      <alignment horizontal="center" vertical="center" wrapText="1"/>
    </xf>
    <xf numFmtId="0" fontId="67" fillId="18" borderId="10" xfId="0" applyFont="1" applyFill="1" applyBorder="1" applyAlignment="1">
      <alignment horizontal="center" vertical="center" textRotation="90" wrapText="1"/>
    </xf>
    <xf numFmtId="4" fontId="0" fillId="0" borderId="0" xfId="0" applyNumberFormat="1" applyAlignment="1">
      <alignment/>
    </xf>
    <xf numFmtId="0" fontId="9" fillId="0" borderId="11" xfId="0" applyFont="1" applyFill="1" applyBorder="1" applyAlignment="1">
      <alignment horizontal="justify" vertical="center" wrapText="1"/>
    </xf>
    <xf numFmtId="0" fontId="71" fillId="35" borderId="10" xfId="0" applyFont="1" applyFill="1" applyBorder="1" applyAlignment="1">
      <alignment vertical="center" wrapText="1"/>
    </xf>
    <xf numFmtId="0" fontId="12" fillId="34" borderId="10" xfId="0" applyFont="1" applyFill="1" applyBorder="1" applyAlignment="1">
      <alignment horizontal="left" vertical="center" wrapText="1"/>
    </xf>
    <xf numFmtId="4" fontId="12" fillId="34" borderId="11" xfId="0" applyNumberFormat="1" applyFont="1" applyFill="1" applyBorder="1" applyAlignment="1">
      <alignment horizontal="right" vertical="center" wrapText="1"/>
    </xf>
    <xf numFmtId="0" fontId="12" fillId="34" borderId="10" xfId="0" applyFont="1" applyFill="1" applyBorder="1" applyAlignment="1">
      <alignment horizontal="justify" vertical="center" wrapText="1"/>
    </xf>
    <xf numFmtId="4" fontId="0" fillId="0" borderId="0" xfId="0" applyNumberFormat="1" applyAlignment="1">
      <alignment horizontal="center" vertical="center" wrapText="1"/>
    </xf>
    <xf numFmtId="0" fontId="57" fillId="0" borderId="0" xfId="0" applyFont="1" applyAlignment="1">
      <alignment horizontal="justify" vertical="center" wrapText="1"/>
    </xf>
    <xf numFmtId="4" fontId="57" fillId="0" borderId="0" xfId="0" applyNumberFormat="1" applyFont="1" applyAlignment="1">
      <alignment horizontal="center" vertical="center" wrapText="1"/>
    </xf>
    <xf numFmtId="0" fontId="72" fillId="0" borderId="0" xfId="0" applyFont="1" applyAlignment="1">
      <alignment horizontal="justify" vertical="center" wrapText="1"/>
    </xf>
    <xf numFmtId="4" fontId="73" fillId="0" borderId="0" xfId="0" applyNumberFormat="1" applyFont="1" applyAlignment="1">
      <alignment horizontal="center" vertical="center" wrapText="1"/>
    </xf>
    <xf numFmtId="3" fontId="73" fillId="0" borderId="0" xfId="0" applyNumberFormat="1" applyFont="1" applyAlignment="1">
      <alignment horizontal="center" vertical="center" wrapText="1"/>
    </xf>
    <xf numFmtId="0" fontId="74" fillId="0" borderId="0" xfId="0" applyFont="1" applyAlignment="1">
      <alignment horizontal="justify" vertical="center" wrapText="1"/>
    </xf>
    <xf numFmtId="4" fontId="75" fillId="0" borderId="0" xfId="0" applyNumberFormat="1" applyFont="1" applyAlignment="1">
      <alignment horizontal="center" vertical="center" wrapText="1"/>
    </xf>
    <xf numFmtId="3" fontId="0" fillId="0" borderId="0" xfId="0" applyNumberFormat="1" applyAlignment="1">
      <alignment/>
    </xf>
    <xf numFmtId="0" fontId="68" fillId="34" borderId="10" xfId="0" applyFont="1" applyFill="1" applyBorder="1" applyAlignment="1">
      <alignment horizontal="justify" vertical="center" wrapText="1"/>
    </xf>
    <xf numFmtId="4" fontId="12" fillId="34" borderId="11" xfId="0" applyNumberFormat="1" applyFont="1" applyFill="1" applyBorder="1" applyAlignment="1">
      <alignment horizontal="right" vertical="center" wrapText="1"/>
    </xf>
    <xf numFmtId="0" fontId="12" fillId="34" borderId="10" xfId="0" applyFont="1" applyFill="1" applyBorder="1" applyAlignment="1">
      <alignment horizontal="justify" vertical="center" wrapText="1"/>
    </xf>
    <xf numFmtId="0" fontId="9" fillId="34" borderId="10" xfId="0" applyNumberFormat="1" applyFont="1" applyFill="1" applyBorder="1" applyAlignment="1">
      <alignment vertical="center" wrapText="1"/>
    </xf>
    <xf numFmtId="4" fontId="68" fillId="34" borderId="10" xfId="0" applyNumberFormat="1" applyFont="1" applyFill="1" applyBorder="1" applyAlignment="1">
      <alignment vertical="center" wrapText="1"/>
    </xf>
    <xf numFmtId="0" fontId="12" fillId="34" borderId="0" xfId="0" applyFont="1" applyFill="1" applyBorder="1" applyAlignment="1">
      <alignment horizontal="center" vertical="center" textRotation="90" wrapText="1"/>
    </xf>
    <xf numFmtId="0" fontId="12" fillId="34" borderId="0" xfId="0" applyFont="1" applyFill="1" applyBorder="1" applyAlignment="1">
      <alignment horizontal="justify" vertical="center" wrapText="1"/>
    </xf>
    <xf numFmtId="0" fontId="12" fillId="34" borderId="0" xfId="0" applyFont="1" applyFill="1" applyBorder="1" applyAlignment="1">
      <alignment horizontal="center" vertical="center" wrapText="1"/>
    </xf>
    <xf numFmtId="0" fontId="12" fillId="18" borderId="0" xfId="0" applyFont="1" applyFill="1" applyBorder="1" applyAlignment="1">
      <alignment horizontal="center" vertical="center" wrapText="1"/>
    </xf>
    <xf numFmtId="0" fontId="0" fillId="0" borderId="0" xfId="0" applyBorder="1" applyAlignment="1">
      <alignment horizontal="left" vertical="center" wrapText="1"/>
    </xf>
    <xf numFmtId="4" fontId="12" fillId="34" borderId="0" xfId="0" applyNumberFormat="1" applyFont="1" applyFill="1" applyBorder="1" applyAlignment="1">
      <alignment horizontal="right" vertical="center" wrapText="1"/>
    </xf>
    <xf numFmtId="3" fontId="12" fillId="34" borderId="0" xfId="0" applyNumberFormat="1" applyFont="1" applyFill="1" applyBorder="1" applyAlignment="1">
      <alignment horizontal="center" vertical="center" wrapText="1"/>
    </xf>
    <xf numFmtId="0" fontId="71" fillId="34" borderId="0" xfId="0" applyFont="1" applyFill="1" applyAlignment="1">
      <alignment horizontal="center" vertical="center" wrapText="1"/>
    </xf>
    <xf numFmtId="0" fontId="76" fillId="0" borderId="0" xfId="0" applyFont="1" applyAlignment="1">
      <alignment horizontal="justify" vertical="center" wrapText="1"/>
    </xf>
    <xf numFmtId="0" fontId="77" fillId="0" borderId="0" xfId="0" applyFont="1" applyAlignment="1">
      <alignment horizontal="justify" vertical="center" wrapText="1"/>
    </xf>
    <xf numFmtId="0" fontId="12" fillId="34" borderId="10" xfId="0" applyFont="1" applyFill="1" applyBorder="1" applyAlignment="1">
      <alignment horizontal="justify" vertical="center" wrapText="1"/>
    </xf>
    <xf numFmtId="0" fontId="12" fillId="34"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0" fontId="12" fillId="34" borderId="11" xfId="0" applyFont="1" applyFill="1" applyBorder="1" applyAlignment="1">
      <alignment horizontal="center" vertical="center" wrapText="1"/>
    </xf>
    <xf numFmtId="0" fontId="12" fillId="18" borderId="11" xfId="0" applyFont="1" applyFill="1" applyBorder="1" applyAlignment="1">
      <alignment horizontal="center" vertical="center" wrapText="1"/>
    </xf>
    <xf numFmtId="4" fontId="12" fillId="34" borderId="11" xfId="0" applyNumberFormat="1" applyFont="1" applyFill="1" applyBorder="1" applyAlignment="1">
      <alignment horizontal="right" vertical="center" wrapText="1"/>
    </xf>
    <xf numFmtId="9" fontId="12" fillId="18" borderId="11" xfId="0" applyNumberFormat="1" applyFont="1" applyFill="1" applyBorder="1" applyAlignment="1">
      <alignment horizontal="center" vertical="center" wrapText="1"/>
    </xf>
    <xf numFmtId="3" fontId="12" fillId="34" borderId="11" xfId="0" applyNumberFormat="1" applyFont="1" applyFill="1" applyBorder="1" applyAlignment="1">
      <alignment horizontal="center" vertical="center" wrapText="1"/>
    </xf>
    <xf numFmtId="9" fontId="12" fillId="34" borderId="11" xfId="0" applyNumberFormat="1" applyFont="1" applyFill="1" applyBorder="1" applyAlignment="1">
      <alignment horizontal="center" vertical="center" wrapText="1"/>
    </xf>
    <xf numFmtId="0" fontId="12" fillId="34" borderId="11" xfId="0" applyFont="1" applyFill="1" applyBorder="1" applyAlignment="1">
      <alignment horizontal="left" vertical="center" wrapText="1"/>
    </xf>
    <xf numFmtId="9" fontId="12" fillId="34" borderId="10" xfId="0" applyNumberFormat="1" applyFont="1" applyFill="1" applyBorder="1" applyAlignment="1">
      <alignment horizontal="center" vertical="center" wrapText="1"/>
    </xf>
    <xf numFmtId="4" fontId="68" fillId="34" borderId="11" xfId="0" applyNumberFormat="1" applyFont="1" applyFill="1" applyBorder="1" applyAlignment="1">
      <alignment horizontal="right" vertical="center" wrapText="1"/>
    </xf>
    <xf numFmtId="0" fontId="12" fillId="34" borderId="11" xfId="0" applyFont="1" applyFill="1" applyBorder="1" applyAlignment="1">
      <alignment horizontal="center" vertical="center" wrapText="1"/>
    </xf>
    <xf numFmtId="0" fontId="12"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68" fillId="34" borderId="11" xfId="0" applyFont="1" applyFill="1" applyBorder="1" applyAlignment="1">
      <alignment horizontal="center" vertical="center" wrapText="1"/>
    </xf>
    <xf numFmtId="0" fontId="12" fillId="18" borderId="10" xfId="0" applyFont="1" applyFill="1" applyBorder="1" applyAlignment="1">
      <alignment horizontal="center" vertical="center"/>
    </xf>
    <xf numFmtId="0" fontId="12" fillId="34" borderId="11" xfId="0" applyFont="1" applyFill="1" applyBorder="1" applyAlignment="1">
      <alignment horizontal="center" vertical="center"/>
    </xf>
    <xf numFmtId="0" fontId="12" fillId="18" borderId="11" xfId="0" applyFont="1" applyFill="1" applyBorder="1" applyAlignment="1">
      <alignment horizontal="center" vertical="center" wrapText="1"/>
    </xf>
    <xf numFmtId="0" fontId="68" fillId="34" borderId="11" xfId="0" applyFont="1" applyFill="1" applyBorder="1" applyAlignment="1">
      <alignment horizontal="left" vertical="center" wrapText="1"/>
    </xf>
    <xf numFmtId="0" fontId="71" fillId="18" borderId="11"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12" fillId="34" borderId="10" xfId="0" applyFont="1" applyFill="1" applyBorder="1" applyAlignment="1">
      <alignment horizontal="center" vertical="center"/>
    </xf>
    <xf numFmtId="0" fontId="68" fillId="34" borderId="10" xfId="0" applyFont="1" applyFill="1" applyBorder="1" applyAlignment="1">
      <alignment horizontal="left" vertical="center" wrapText="1"/>
    </xf>
    <xf numFmtId="0" fontId="70"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3" fontId="12" fillId="34" borderId="11" xfId="0" applyNumberFormat="1" applyFont="1" applyFill="1" applyBorder="1" applyAlignment="1">
      <alignment horizontal="center" vertical="center" wrapText="1"/>
    </xf>
    <xf numFmtId="4" fontId="12" fillId="34" borderId="11" xfId="0" applyNumberFormat="1" applyFont="1" applyFill="1" applyBorder="1" applyAlignment="1">
      <alignment horizontal="right" vertical="center" wrapText="1"/>
    </xf>
    <xf numFmtId="0" fontId="12" fillId="34" borderId="11" xfId="0" applyFont="1" applyFill="1" applyBorder="1" applyAlignment="1">
      <alignment horizontal="left" vertical="center" wrapText="1"/>
    </xf>
    <xf numFmtId="0" fontId="12" fillId="18" borderId="10" xfId="0" applyFont="1" applyFill="1" applyBorder="1" applyAlignment="1">
      <alignment horizontal="center" vertical="center" wrapText="1"/>
    </xf>
    <xf numFmtId="4" fontId="68" fillId="34" borderId="10" xfId="0" applyNumberFormat="1" applyFont="1" applyFill="1" applyBorder="1" applyAlignment="1">
      <alignment horizontal="right" vertical="center" wrapText="1"/>
    </xf>
    <xf numFmtId="0" fontId="68" fillId="34" borderId="10" xfId="0" applyFont="1" applyFill="1" applyBorder="1" applyAlignment="1">
      <alignment vertical="center" wrapText="1"/>
    </xf>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xf>
    <xf numFmtId="0" fontId="12" fillId="34" borderId="10" xfId="0" applyFont="1" applyFill="1" applyBorder="1" applyAlignment="1">
      <alignment horizontal="center" vertical="center"/>
    </xf>
    <xf numFmtId="0" fontId="12" fillId="18" borderId="10" xfId="0" applyFont="1" applyFill="1" applyBorder="1" applyAlignment="1">
      <alignment horizontal="center" vertical="center" wrapText="1"/>
    </xf>
    <xf numFmtId="0" fontId="12" fillId="34" borderId="10" xfId="0" applyFont="1" applyFill="1" applyBorder="1" applyAlignment="1">
      <alignment horizontal="center" vertical="center" wrapText="1"/>
    </xf>
    <xf numFmtId="4" fontId="12" fillId="34" borderId="10" xfId="0" applyNumberFormat="1" applyFont="1" applyFill="1" applyBorder="1" applyAlignment="1">
      <alignment horizontal="right" vertical="center" wrapText="1"/>
    </xf>
    <xf numFmtId="0" fontId="12" fillId="34" borderId="10" xfId="0" applyFont="1" applyFill="1" applyBorder="1" applyAlignment="1">
      <alignment horizontal="left" vertical="center" wrapText="1"/>
    </xf>
    <xf numFmtId="0" fontId="12" fillId="34" borderId="10" xfId="0" applyFont="1" applyFill="1" applyBorder="1" applyAlignment="1">
      <alignment horizontal="justify" vertical="center" wrapText="1"/>
    </xf>
    <xf numFmtId="4" fontId="12" fillId="34" borderId="10" xfId="0" applyNumberFormat="1" applyFont="1" applyFill="1" applyBorder="1" applyAlignment="1">
      <alignment vertical="center" wrapText="1"/>
    </xf>
    <xf numFmtId="0" fontId="17" fillId="34" borderId="10" xfId="0" applyFont="1" applyFill="1" applyBorder="1" applyAlignment="1">
      <alignment horizontal="center" vertical="center" wrapText="1"/>
    </xf>
    <xf numFmtId="3" fontId="68" fillId="34" borderId="10" xfId="0" applyNumberFormat="1" applyFont="1" applyFill="1" applyBorder="1" applyAlignment="1">
      <alignment horizontal="center" vertical="center" wrapText="1"/>
    </xf>
    <xf numFmtId="0" fontId="68" fillId="34" borderId="10" xfId="0" applyFont="1" applyFill="1" applyBorder="1" applyAlignment="1">
      <alignment horizontal="left" vertical="center" wrapText="1"/>
    </xf>
    <xf numFmtId="0" fontId="68" fillId="34" borderId="10" xfId="0" applyFont="1" applyFill="1" applyBorder="1" applyAlignment="1">
      <alignment horizontal="center" vertical="center" wrapText="1"/>
    </xf>
    <xf numFmtId="0" fontId="12" fillId="18" borderId="10" xfId="0" applyFont="1" applyFill="1" applyBorder="1" applyAlignment="1">
      <alignment horizontal="center" vertical="center" wrapText="1"/>
    </xf>
    <xf numFmtId="0" fontId="12" fillId="18" borderId="10" xfId="0" applyFont="1" applyFill="1" applyBorder="1" applyAlignment="1">
      <alignment horizontal="center" vertical="center"/>
    </xf>
    <xf numFmtId="0" fontId="12" fillId="34" borderId="10" xfId="0" applyFont="1" applyFill="1" applyBorder="1" applyAlignment="1">
      <alignment horizontal="center" vertical="center" wrapText="1"/>
    </xf>
    <xf numFmtId="4" fontId="68" fillId="34" borderId="10" xfId="0" applyNumberFormat="1" applyFont="1" applyFill="1" applyBorder="1" applyAlignment="1">
      <alignment horizontal="right" vertical="center" wrapText="1"/>
    </xf>
    <xf numFmtId="0" fontId="12" fillId="34" borderId="10" xfId="0" applyFont="1" applyFill="1" applyBorder="1" applyAlignment="1">
      <alignment horizontal="center" vertical="center"/>
    </xf>
    <xf numFmtId="0" fontId="68" fillId="34" borderId="11" xfId="0" applyFont="1" applyFill="1" applyBorder="1" applyAlignment="1">
      <alignment horizontal="center" vertical="center" wrapText="1"/>
    </xf>
    <xf numFmtId="0" fontId="68" fillId="34" borderId="12" xfId="0" applyFont="1" applyFill="1" applyBorder="1" applyAlignment="1">
      <alignment horizontal="center" vertical="center" wrapText="1"/>
    </xf>
    <xf numFmtId="0" fontId="70" fillId="0" borderId="10" xfId="0" applyFont="1" applyBorder="1" applyAlignment="1">
      <alignment horizontal="center" vertical="center" wrapText="1"/>
    </xf>
    <xf numFmtId="0" fontId="68" fillId="34" borderId="11" xfId="0" applyFont="1" applyFill="1" applyBorder="1" applyAlignment="1">
      <alignment horizontal="left" vertical="center" wrapText="1"/>
    </xf>
    <xf numFmtId="0" fontId="68" fillId="34" borderId="12" xfId="0" applyFont="1" applyFill="1" applyBorder="1" applyAlignment="1">
      <alignment horizontal="left" vertical="center" wrapText="1"/>
    </xf>
    <xf numFmtId="0" fontId="0" fillId="0" borderId="13" xfId="0" applyBorder="1" applyAlignment="1">
      <alignment horizontal="left" vertical="center" wrapText="1"/>
    </xf>
    <xf numFmtId="0" fontId="0" fillId="0" borderId="10" xfId="0" applyBorder="1" applyAlignment="1">
      <alignment horizontal="left" vertical="center" wrapText="1"/>
    </xf>
    <xf numFmtId="0" fontId="70" fillId="18" borderId="10" xfId="0" applyFont="1" applyFill="1" applyBorder="1" applyAlignment="1">
      <alignment horizontal="center" vertical="center" wrapText="1"/>
    </xf>
    <xf numFmtId="0" fontId="70" fillId="34" borderId="10" xfId="0" applyFont="1" applyFill="1" applyBorder="1" applyAlignment="1">
      <alignment horizontal="center" vertical="center" wrapText="1"/>
    </xf>
    <xf numFmtId="9" fontId="70" fillId="0" borderId="10" xfId="0" applyNumberFormat="1" applyFont="1" applyBorder="1" applyAlignment="1">
      <alignment horizontal="center" vertical="center" wrapText="1"/>
    </xf>
    <xf numFmtId="9" fontId="70" fillId="18" borderId="10" xfId="0" applyNumberFormat="1" applyFont="1" applyFill="1" applyBorder="1" applyAlignment="1">
      <alignment horizontal="center" vertical="center" wrapText="1"/>
    </xf>
    <xf numFmtId="9" fontId="70" fillId="34" borderId="10" xfId="0" applyNumberFormat="1" applyFont="1" applyFill="1" applyBorder="1" applyAlignment="1">
      <alignment horizontal="center" vertical="center" wrapText="1"/>
    </xf>
    <xf numFmtId="0" fontId="70" fillId="0" borderId="10" xfId="0" applyFont="1" applyBorder="1" applyAlignment="1">
      <alignment horizontal="center" vertical="center" textRotation="90" wrapText="1"/>
    </xf>
    <xf numFmtId="0" fontId="70" fillId="0" borderId="10" xfId="0" applyFont="1" applyBorder="1" applyAlignment="1">
      <alignment horizontal="justify" vertical="center" wrapText="1"/>
    </xf>
    <xf numFmtId="0" fontId="12" fillId="34" borderId="11" xfId="0" applyFont="1" applyFill="1" applyBorder="1" applyAlignment="1">
      <alignment horizontal="center" vertical="center"/>
    </xf>
    <xf numFmtId="0" fontId="12" fillId="34" borderId="12" xfId="0" applyFont="1" applyFill="1" applyBorder="1" applyAlignment="1">
      <alignment horizontal="center" vertical="center"/>
    </xf>
    <xf numFmtId="0" fontId="12" fillId="18" borderId="11" xfId="0" applyFont="1" applyFill="1" applyBorder="1" applyAlignment="1">
      <alignment horizontal="center" vertical="center" wrapText="1"/>
    </xf>
    <xf numFmtId="0" fontId="12" fillId="18" borderId="12" xfId="0" applyFont="1" applyFill="1" applyBorder="1" applyAlignment="1">
      <alignment horizontal="center" vertical="center" wrapText="1"/>
    </xf>
    <xf numFmtId="0" fontId="70" fillId="34" borderId="11" xfId="0" applyFont="1" applyFill="1" applyBorder="1" applyAlignment="1">
      <alignment horizontal="center" vertical="center" wrapText="1"/>
    </xf>
    <xf numFmtId="0" fontId="70" fillId="34" borderId="12" xfId="0" applyFont="1" applyFill="1" applyBorder="1" applyAlignment="1">
      <alignment horizontal="center" vertical="center" wrapText="1"/>
    </xf>
    <xf numFmtId="0" fontId="12" fillId="18" borderId="12" xfId="0" applyFont="1" applyFill="1" applyBorder="1" applyAlignment="1">
      <alignment horizontal="center" vertical="center"/>
    </xf>
    <xf numFmtId="0" fontId="70" fillId="18" borderId="11" xfId="0" applyFont="1" applyFill="1" applyBorder="1" applyAlignment="1">
      <alignment horizontal="center" vertical="center" wrapText="1"/>
    </xf>
    <xf numFmtId="0" fontId="70" fillId="18" borderId="12" xfId="0" applyFont="1" applyFill="1" applyBorder="1" applyAlignment="1">
      <alignment horizontal="center" vertical="center" wrapText="1"/>
    </xf>
    <xf numFmtId="4" fontId="71" fillId="34" borderId="11" xfId="0" applyNumberFormat="1" applyFont="1" applyFill="1" applyBorder="1" applyAlignment="1">
      <alignment horizontal="right" vertical="center" wrapText="1"/>
    </xf>
    <xf numFmtId="4" fontId="71" fillId="34" borderId="12" xfId="0" applyNumberFormat="1" applyFont="1" applyFill="1" applyBorder="1" applyAlignment="1">
      <alignment horizontal="right" vertical="center" wrapText="1"/>
    </xf>
    <xf numFmtId="0" fontId="12" fillId="34" borderId="11" xfId="0" applyFont="1" applyFill="1" applyBorder="1" applyAlignment="1">
      <alignment horizontal="center" vertical="center" wrapText="1"/>
    </xf>
    <xf numFmtId="0" fontId="12" fillId="34" borderId="13" xfId="0" applyFont="1" applyFill="1" applyBorder="1" applyAlignment="1">
      <alignment horizontal="center" vertical="center" wrapText="1"/>
    </xf>
    <xf numFmtId="4" fontId="68" fillId="34" borderId="11" xfId="0" applyNumberFormat="1" applyFont="1" applyFill="1" applyBorder="1" applyAlignment="1">
      <alignment horizontal="right" vertical="center" wrapText="1"/>
    </xf>
    <xf numFmtId="4" fontId="68" fillId="34" borderId="12" xfId="0" applyNumberFormat="1" applyFont="1" applyFill="1" applyBorder="1" applyAlignment="1">
      <alignment horizontal="right" vertical="center" wrapText="1"/>
    </xf>
    <xf numFmtId="4" fontId="68" fillId="34" borderId="13" xfId="0" applyNumberFormat="1" applyFont="1" applyFill="1" applyBorder="1" applyAlignment="1">
      <alignment horizontal="right" vertical="center" wrapText="1"/>
    </xf>
    <xf numFmtId="0" fontId="8" fillId="35" borderId="0" xfId="51" applyFont="1" applyFill="1" applyBorder="1" applyAlignment="1">
      <alignment horizontal="center" vertical="center" wrapText="1"/>
      <protection/>
    </xf>
    <xf numFmtId="0" fontId="78" fillId="35" borderId="0" xfId="51" applyFont="1" applyFill="1" applyBorder="1" applyAlignment="1">
      <alignment horizontal="center" vertical="center" wrapText="1"/>
      <protection/>
    </xf>
    <xf numFmtId="3" fontId="13" fillId="33" borderId="10" xfId="0" applyNumberFormat="1" applyFont="1" applyFill="1" applyBorder="1" applyAlignment="1">
      <alignment horizontal="center" vertical="center" wrapText="1"/>
    </xf>
    <xf numFmtId="0" fontId="69" fillId="33" borderId="10" xfId="0" applyFont="1" applyFill="1" applyBorder="1" applyAlignment="1">
      <alignment horizontal="center" vertical="center" textRotation="90" wrapText="1"/>
    </xf>
    <xf numFmtId="0" fontId="11" fillId="0" borderId="0" xfId="0" applyFont="1" applyBorder="1" applyAlignment="1">
      <alignment horizontal="justify" vertical="center" wrapText="1"/>
    </xf>
    <xf numFmtId="0" fontId="10" fillId="0" borderId="0" xfId="0" applyFont="1" applyAlignment="1">
      <alignment wrapText="1"/>
    </xf>
    <xf numFmtId="0" fontId="10" fillId="0" borderId="0" xfId="0" applyFont="1" applyBorder="1" applyAlignment="1">
      <alignment wrapText="1"/>
    </xf>
    <xf numFmtId="0" fontId="67" fillId="33" borderId="14" xfId="0" applyFont="1" applyFill="1" applyBorder="1" applyAlignment="1">
      <alignment horizontal="center"/>
    </xf>
    <xf numFmtId="0" fontId="67" fillId="33" borderId="15" xfId="0" applyFont="1" applyFill="1" applyBorder="1" applyAlignment="1">
      <alignment horizontal="center"/>
    </xf>
    <xf numFmtId="0" fontId="12" fillId="34" borderId="12" xfId="0" applyFont="1" applyFill="1" applyBorder="1" applyAlignment="1">
      <alignment horizontal="center" vertical="center" wrapText="1"/>
    </xf>
    <xf numFmtId="0" fontId="69" fillId="33" borderId="10" xfId="0" applyFont="1" applyFill="1" applyBorder="1" applyAlignment="1">
      <alignment horizontal="center" vertical="center" wrapText="1"/>
    </xf>
    <xf numFmtId="0" fontId="69" fillId="33" borderId="10" xfId="0" applyFont="1" applyFill="1" applyBorder="1" applyAlignment="1">
      <alignment horizontal="center" wrapText="1"/>
    </xf>
    <xf numFmtId="0" fontId="68" fillId="34" borderId="13" xfId="0" applyFont="1" applyFill="1" applyBorder="1" applyAlignment="1">
      <alignment horizontal="center" vertical="center" wrapText="1"/>
    </xf>
    <xf numFmtId="0" fontId="12" fillId="34" borderId="13" xfId="0" applyFont="1" applyFill="1" applyBorder="1" applyAlignment="1">
      <alignment horizontal="center" vertical="center"/>
    </xf>
    <xf numFmtId="4" fontId="12" fillId="34" borderId="10" xfId="0" applyNumberFormat="1" applyFont="1" applyFill="1" applyBorder="1" applyAlignment="1">
      <alignment horizontal="right" vertical="center" wrapText="1"/>
    </xf>
    <xf numFmtId="0" fontId="71" fillId="18" borderId="11" xfId="0" applyFont="1" applyFill="1" applyBorder="1" applyAlignment="1">
      <alignment horizontal="center" vertical="center" wrapText="1"/>
    </xf>
    <xf numFmtId="0" fontId="71" fillId="18" borderId="12" xfId="0" applyFont="1" applyFill="1" applyBorder="1" applyAlignment="1">
      <alignment horizontal="center" vertical="center" wrapText="1"/>
    </xf>
    <xf numFmtId="0" fontId="12" fillId="34" borderId="10" xfId="0" applyFont="1" applyFill="1" applyBorder="1" applyAlignment="1">
      <alignment horizontal="left" vertical="center" wrapText="1"/>
    </xf>
    <xf numFmtId="164" fontId="12" fillId="18" borderId="11" xfId="0" applyNumberFormat="1" applyFont="1" applyFill="1" applyBorder="1" applyAlignment="1">
      <alignment horizontal="center" vertical="center" wrapText="1"/>
    </xf>
    <xf numFmtId="164" fontId="12" fillId="18" borderId="12" xfId="0" applyNumberFormat="1" applyFont="1" applyFill="1" applyBorder="1" applyAlignment="1">
      <alignment horizontal="center" vertical="center" wrapText="1"/>
    </xf>
    <xf numFmtId="9" fontId="12" fillId="18" borderId="11" xfId="0" applyNumberFormat="1" applyFont="1" applyFill="1" applyBorder="1" applyAlignment="1">
      <alignment horizontal="center" vertical="center" wrapText="1"/>
    </xf>
    <xf numFmtId="9" fontId="12" fillId="18" borderId="12" xfId="0" applyNumberFormat="1" applyFont="1" applyFill="1" applyBorder="1" applyAlignment="1">
      <alignment horizontal="center" vertical="center" wrapText="1"/>
    </xf>
    <xf numFmtId="9" fontId="12" fillId="18" borderId="10" xfId="0" applyNumberFormat="1" applyFont="1" applyFill="1" applyBorder="1" applyAlignment="1">
      <alignment horizontal="center" vertical="center" wrapText="1"/>
    </xf>
    <xf numFmtId="9" fontId="12" fillId="11" borderId="11" xfId="0" applyNumberFormat="1" applyFont="1" applyFill="1" applyBorder="1" applyAlignment="1">
      <alignment horizontal="center" vertical="center" wrapText="1"/>
    </xf>
    <xf numFmtId="9" fontId="12" fillId="11" borderId="12" xfId="0" applyNumberFormat="1" applyFont="1" applyFill="1" applyBorder="1" applyAlignment="1">
      <alignment horizontal="center" vertical="center" wrapText="1"/>
    </xf>
    <xf numFmtId="9" fontId="12" fillId="34" borderId="10" xfId="0" applyNumberFormat="1" applyFont="1" applyFill="1" applyBorder="1" applyAlignment="1">
      <alignment horizontal="center" vertical="center" wrapText="1"/>
    </xf>
    <xf numFmtId="0" fontId="0" fillId="11" borderId="11" xfId="0" applyFill="1" applyBorder="1" applyAlignment="1">
      <alignment horizontal="center" vertical="center" wrapText="1"/>
    </xf>
    <xf numFmtId="0" fontId="0" fillId="11" borderId="12" xfId="0" applyFill="1" applyBorder="1" applyAlignment="1">
      <alignment horizontal="center" vertical="center" wrapText="1"/>
    </xf>
    <xf numFmtId="4" fontId="12" fillId="34" borderId="11" xfId="0" applyNumberFormat="1" applyFont="1" applyFill="1" applyBorder="1" applyAlignment="1">
      <alignment horizontal="right" vertical="center" wrapText="1"/>
    </xf>
    <xf numFmtId="4" fontId="12" fillId="34" borderId="12" xfId="0" applyNumberFormat="1" applyFont="1" applyFill="1" applyBorder="1" applyAlignment="1">
      <alignment horizontal="right" vertical="center" wrapText="1"/>
    </xf>
    <xf numFmtId="10"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justify" vertical="center" wrapText="1"/>
    </xf>
    <xf numFmtId="3" fontId="12" fillId="34" borderId="10" xfId="0" applyNumberFormat="1" applyFont="1" applyFill="1" applyBorder="1" applyAlignment="1">
      <alignment horizontal="center" vertical="center" wrapText="1"/>
    </xf>
    <xf numFmtId="0" fontId="12" fillId="34" borderId="10" xfId="0" applyFont="1" applyFill="1" applyBorder="1" applyAlignment="1">
      <alignment horizontal="center" vertical="center" textRotation="90" wrapText="1"/>
    </xf>
    <xf numFmtId="164" fontId="12" fillId="34" borderId="10" xfId="0" applyNumberFormat="1" applyFont="1" applyFill="1" applyBorder="1" applyAlignment="1">
      <alignment horizontal="center" vertical="center" wrapText="1"/>
    </xf>
    <xf numFmtId="9" fontId="0" fillId="18" borderId="11" xfId="0" applyNumberFormat="1" applyFill="1" applyBorder="1" applyAlignment="1">
      <alignment horizontal="center" vertical="center" wrapText="1"/>
    </xf>
    <xf numFmtId="0" fontId="0" fillId="18" borderId="12" xfId="0" applyFill="1" applyBorder="1" applyAlignment="1">
      <alignment horizontal="center" vertical="center" wrapText="1"/>
    </xf>
    <xf numFmtId="0" fontId="12" fillId="11" borderId="11" xfId="0" applyFont="1" applyFill="1" applyBorder="1" applyAlignment="1">
      <alignment horizontal="center" vertical="center" wrapText="1"/>
    </xf>
    <xf numFmtId="0" fontId="12" fillId="11" borderId="12" xfId="0" applyFont="1" applyFill="1" applyBorder="1" applyAlignment="1">
      <alignment horizontal="center" vertical="center" wrapText="1"/>
    </xf>
    <xf numFmtId="164" fontId="79" fillId="11" borderId="11" xfId="0" applyNumberFormat="1" applyFont="1" applyFill="1" applyBorder="1" applyAlignment="1">
      <alignment horizontal="center" vertical="center" wrapText="1"/>
    </xf>
    <xf numFmtId="164" fontId="79" fillId="11" borderId="12" xfId="0" applyNumberFormat="1" applyFont="1" applyFill="1" applyBorder="1" applyAlignment="1">
      <alignment horizontal="center" vertical="center" wrapText="1"/>
    </xf>
    <xf numFmtId="164" fontId="12" fillId="34" borderId="11" xfId="0" applyNumberFormat="1" applyFont="1" applyFill="1" applyBorder="1" applyAlignment="1">
      <alignment horizontal="center" vertical="center" wrapText="1"/>
    </xf>
    <xf numFmtId="164" fontId="12" fillId="34" borderId="12" xfId="0" applyNumberFormat="1" applyFont="1" applyFill="1" applyBorder="1" applyAlignment="1">
      <alignment horizontal="center" vertical="center" wrapText="1"/>
    </xf>
    <xf numFmtId="10" fontId="12" fillId="11" borderId="11" xfId="0" applyNumberFormat="1" applyFont="1" applyFill="1" applyBorder="1" applyAlignment="1">
      <alignment horizontal="center" vertical="center" wrapText="1"/>
    </xf>
    <xf numFmtId="10" fontId="12" fillId="11" borderId="12" xfId="0" applyNumberFormat="1" applyFont="1" applyFill="1" applyBorder="1" applyAlignment="1">
      <alignment horizontal="center" vertical="center" wrapText="1"/>
    </xf>
    <xf numFmtId="0" fontId="12" fillId="34" borderId="11" xfId="0" applyFont="1" applyFill="1" applyBorder="1" applyAlignment="1">
      <alignment horizontal="left" vertical="center" wrapText="1"/>
    </xf>
    <xf numFmtId="0" fontId="12" fillId="34" borderId="12" xfId="0" applyFont="1" applyFill="1" applyBorder="1" applyAlignment="1">
      <alignment horizontal="left" vertical="center" wrapText="1"/>
    </xf>
    <xf numFmtId="0" fontId="3" fillId="0" borderId="0" xfId="0" applyFont="1" applyAlignment="1">
      <alignment horizontal="justify" vertical="center" wrapText="1"/>
    </xf>
    <xf numFmtId="0" fontId="3" fillId="0" borderId="0" xfId="0" applyFont="1" applyBorder="1" applyAlignment="1">
      <alignment wrapText="1"/>
    </xf>
    <xf numFmtId="0" fontId="80" fillId="35" borderId="0" xfId="51" applyFont="1" applyFill="1" applyBorder="1" applyAlignment="1">
      <alignment horizontal="center" vertical="center" wrapText="1"/>
      <protection/>
    </xf>
    <xf numFmtId="0" fontId="3" fillId="0" borderId="0" xfId="0" applyFont="1" applyAlignment="1">
      <alignment wrapText="1"/>
    </xf>
    <xf numFmtId="3" fontId="12" fillId="34" borderId="11" xfId="0" applyNumberFormat="1" applyFont="1" applyFill="1" applyBorder="1" applyAlignment="1">
      <alignment horizontal="center" vertical="center" wrapText="1"/>
    </xf>
    <xf numFmtId="3" fontId="12" fillId="34" borderId="12" xfId="0" applyNumberFormat="1"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_plan desarrollo salud 13-03-2012 Planeacion ok"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I43"/>
  <sheetViews>
    <sheetView zoomScale="90" zoomScaleNormal="90" zoomScalePageLayoutView="0" workbookViewId="0" topLeftCell="A4">
      <selection activeCell="D10" sqref="D10:D23"/>
    </sheetView>
  </sheetViews>
  <sheetFormatPr defaultColWidth="11.421875" defaultRowHeight="15"/>
  <cols>
    <col min="2" max="2" width="9.421875" style="2" customWidth="1"/>
    <col min="3" max="3" width="11.421875" style="1" customWidth="1"/>
    <col min="4" max="4" width="18.421875" style="1" customWidth="1"/>
    <col min="5" max="5" width="10.00390625" style="1" customWidth="1"/>
    <col min="6" max="6" width="9.00390625" style="2" customWidth="1"/>
    <col min="7" max="7" width="9.57421875" style="2" customWidth="1"/>
    <col min="8" max="11" width="7.140625" style="2" customWidth="1"/>
    <col min="12" max="12" width="9.00390625" style="2" customWidth="1"/>
    <col min="13" max="13" width="27.00390625" style="1" customWidth="1"/>
    <col min="14" max="14" width="20.140625" style="1" customWidth="1"/>
    <col min="15" max="15" width="8.421875" style="2" customWidth="1"/>
    <col min="16" max="16" width="8.8515625" style="2" customWidth="1"/>
    <col min="17" max="17" width="8.28125" style="6" customWidth="1"/>
    <col min="18" max="20" width="9.00390625" style="3" customWidth="1"/>
    <col min="21" max="21" width="35.00390625" style="1" customWidth="1"/>
    <col min="22" max="22" width="10.28125" style="7" customWidth="1"/>
    <col min="23" max="24" width="9.00390625" style="7" customWidth="1"/>
    <col min="25" max="25" width="8.421875" style="7" customWidth="1"/>
    <col min="26" max="27" width="6.28125" style="7" bestFit="1" customWidth="1"/>
    <col min="28" max="28" width="7.7109375" style="7" bestFit="1" customWidth="1"/>
    <col min="29" max="29" width="13.8515625" style="7" customWidth="1"/>
    <col min="31" max="31" width="13.57421875" style="0" bestFit="1" customWidth="1"/>
    <col min="32" max="32" width="11.57421875" style="0" bestFit="1" customWidth="1"/>
    <col min="34" max="34" width="13.57421875" style="0" bestFit="1" customWidth="1"/>
    <col min="35" max="35" width="11.57421875" style="0" bestFit="1" customWidth="1"/>
  </cols>
  <sheetData>
    <row r="1" ht="15"/>
    <row r="2" spans="2:24" ht="15">
      <c r="B2" s="145" t="s">
        <v>185</v>
      </c>
      <c r="C2" s="145"/>
      <c r="D2" s="145"/>
      <c r="E2" s="145"/>
      <c r="F2" s="145"/>
      <c r="G2" s="145"/>
      <c r="H2" s="145"/>
      <c r="I2" s="145"/>
      <c r="J2" s="145"/>
      <c r="K2" s="145"/>
      <c r="L2" s="145"/>
      <c r="M2" s="145"/>
      <c r="N2" s="145"/>
      <c r="O2" s="145"/>
      <c r="P2" s="145"/>
      <c r="Q2" s="145"/>
      <c r="R2" s="145"/>
      <c r="S2" s="145"/>
      <c r="T2" s="145"/>
      <c r="U2" s="145"/>
      <c r="V2" s="145"/>
      <c r="W2" s="145"/>
      <c r="X2" s="145"/>
    </row>
    <row r="3" spans="2:24" ht="15">
      <c r="B3" s="146" t="s">
        <v>322</v>
      </c>
      <c r="C3" s="146"/>
      <c r="D3" s="146"/>
      <c r="E3" s="146"/>
      <c r="F3" s="146"/>
      <c r="G3" s="146"/>
      <c r="H3" s="146"/>
      <c r="I3" s="146"/>
      <c r="J3" s="146"/>
      <c r="K3" s="146"/>
      <c r="L3" s="146"/>
      <c r="M3" s="146"/>
      <c r="N3" s="146"/>
      <c r="O3" s="146"/>
      <c r="P3" s="146"/>
      <c r="Q3" s="146"/>
      <c r="R3" s="146"/>
      <c r="S3" s="146"/>
      <c r="T3" s="146"/>
      <c r="U3" s="146"/>
      <c r="V3" s="146"/>
      <c r="W3" s="146"/>
      <c r="X3" s="146"/>
    </row>
    <row r="4" spans="2:24" ht="15">
      <c r="B4" s="150" t="s">
        <v>0</v>
      </c>
      <c r="C4" s="150"/>
      <c r="D4" s="150" t="s">
        <v>1</v>
      </c>
      <c r="E4" s="150"/>
      <c r="F4" s="150"/>
      <c r="G4" s="150"/>
      <c r="H4" s="150"/>
      <c r="I4" s="150"/>
      <c r="J4" s="150"/>
      <c r="K4" s="150"/>
      <c r="L4" s="150"/>
      <c r="M4" s="150"/>
      <c r="N4" s="150"/>
      <c r="O4" s="150"/>
      <c r="P4" s="150"/>
      <c r="Q4" s="10"/>
      <c r="R4" s="9"/>
      <c r="S4" s="9"/>
      <c r="T4" s="9"/>
      <c r="U4" s="14"/>
      <c r="V4" s="11"/>
      <c r="W4" s="11"/>
      <c r="X4" s="11"/>
    </row>
    <row r="5" spans="2:24" ht="15">
      <c r="B5" s="150" t="s">
        <v>2</v>
      </c>
      <c r="C5" s="150"/>
      <c r="D5" s="150" t="s">
        <v>4</v>
      </c>
      <c r="E5" s="150"/>
      <c r="F5" s="150"/>
      <c r="G5" s="150"/>
      <c r="H5" s="150"/>
      <c r="I5" s="150"/>
      <c r="J5" s="150"/>
      <c r="K5" s="150"/>
      <c r="L5" s="150"/>
      <c r="M5" s="150"/>
      <c r="N5" s="150"/>
      <c r="O5" s="150"/>
      <c r="P5" s="150"/>
      <c r="Q5" s="10"/>
      <c r="R5" s="9"/>
      <c r="S5" s="9"/>
      <c r="T5" s="9"/>
      <c r="U5" s="14"/>
      <c r="V5" s="11"/>
      <c r="W5" s="11"/>
      <c r="X5" s="11"/>
    </row>
    <row r="6" spans="2:24" ht="21" customHeight="1">
      <c r="B6" s="151" t="s">
        <v>3</v>
      </c>
      <c r="C6" s="151"/>
      <c r="D6" s="149" t="s">
        <v>5</v>
      </c>
      <c r="E6" s="149"/>
      <c r="F6" s="149"/>
      <c r="G6" s="149"/>
      <c r="H6" s="149"/>
      <c r="I6" s="149"/>
      <c r="J6" s="149"/>
      <c r="K6" s="149"/>
      <c r="L6" s="149"/>
      <c r="M6" s="149"/>
      <c r="N6" s="149"/>
      <c r="O6" s="149"/>
      <c r="P6" s="149"/>
      <c r="Q6" s="12"/>
      <c r="R6" s="9"/>
      <c r="S6" s="9"/>
      <c r="T6" s="9"/>
      <c r="U6" s="14"/>
      <c r="V6" s="11"/>
      <c r="W6" s="11"/>
      <c r="X6" s="11"/>
    </row>
    <row r="7" spans="2:24" ht="15">
      <c r="B7" s="13"/>
      <c r="C7" s="14"/>
      <c r="D7" s="14"/>
      <c r="E7" s="14"/>
      <c r="F7" s="13"/>
      <c r="G7" s="13"/>
      <c r="H7" s="13"/>
      <c r="I7" s="13"/>
      <c r="J7" s="13"/>
      <c r="K7" s="13"/>
      <c r="L7" s="13"/>
      <c r="M7" s="14"/>
      <c r="N7" s="14"/>
      <c r="O7" s="13"/>
      <c r="P7" s="13"/>
      <c r="Q7" s="13"/>
      <c r="R7" s="15"/>
      <c r="S7" s="15"/>
      <c r="T7" s="15"/>
      <c r="U7" s="14"/>
      <c r="V7" s="11"/>
      <c r="W7" s="11"/>
      <c r="X7" s="11"/>
    </row>
    <row r="8" spans="2:29" ht="15">
      <c r="B8" s="148" t="s">
        <v>6</v>
      </c>
      <c r="C8" s="155" t="s">
        <v>7</v>
      </c>
      <c r="D8" s="156" t="s">
        <v>8</v>
      </c>
      <c r="E8" s="156"/>
      <c r="F8" s="156"/>
      <c r="G8" s="156"/>
      <c r="H8" s="156"/>
      <c r="I8" s="156"/>
      <c r="J8" s="156"/>
      <c r="K8" s="156"/>
      <c r="L8" s="156"/>
      <c r="M8" s="156" t="s">
        <v>9</v>
      </c>
      <c r="N8" s="156"/>
      <c r="O8" s="156"/>
      <c r="P8" s="156"/>
      <c r="Q8" s="156"/>
      <c r="R8" s="156"/>
      <c r="S8" s="156"/>
      <c r="T8" s="156"/>
      <c r="U8" s="156"/>
      <c r="V8" s="152" t="s">
        <v>325</v>
      </c>
      <c r="W8" s="153"/>
      <c r="X8" s="153"/>
      <c r="Y8" s="153"/>
      <c r="Z8" s="153"/>
      <c r="AA8" s="153"/>
      <c r="AB8" s="153"/>
      <c r="AC8" s="147" t="s">
        <v>57</v>
      </c>
    </row>
    <row r="9" spans="2:29" ht="86.25" customHeight="1">
      <c r="B9" s="148"/>
      <c r="C9" s="155"/>
      <c r="D9" s="26" t="s">
        <v>10</v>
      </c>
      <c r="E9" s="26" t="s">
        <v>11</v>
      </c>
      <c r="F9" s="27" t="s">
        <v>229</v>
      </c>
      <c r="G9" s="27" t="s">
        <v>230</v>
      </c>
      <c r="H9" s="27" t="s">
        <v>184</v>
      </c>
      <c r="I9" s="17" t="s">
        <v>228</v>
      </c>
      <c r="J9" s="17" t="s">
        <v>299</v>
      </c>
      <c r="K9" s="33" t="s">
        <v>323</v>
      </c>
      <c r="L9" s="27" t="s">
        <v>231</v>
      </c>
      <c r="M9" s="26" t="s">
        <v>16</v>
      </c>
      <c r="N9" s="26" t="s">
        <v>11</v>
      </c>
      <c r="O9" s="27" t="s">
        <v>232</v>
      </c>
      <c r="P9" s="27" t="s">
        <v>233</v>
      </c>
      <c r="Q9" s="27" t="s">
        <v>19</v>
      </c>
      <c r="R9" s="17" t="s">
        <v>228</v>
      </c>
      <c r="S9" s="17" t="s">
        <v>299</v>
      </c>
      <c r="T9" s="33" t="s">
        <v>323</v>
      </c>
      <c r="U9" s="18" t="s">
        <v>324</v>
      </c>
      <c r="V9" s="28" t="s">
        <v>326</v>
      </c>
      <c r="W9" s="28" t="s">
        <v>300</v>
      </c>
      <c r="X9" s="28" t="s">
        <v>301</v>
      </c>
      <c r="Y9" s="28" t="s">
        <v>302</v>
      </c>
      <c r="Z9" s="28" t="s">
        <v>303</v>
      </c>
      <c r="AA9" s="28" t="s">
        <v>304</v>
      </c>
      <c r="AB9" s="28" t="s">
        <v>305</v>
      </c>
      <c r="AC9" s="147"/>
    </row>
    <row r="10" spans="2:29" ht="108">
      <c r="B10" s="127" t="s">
        <v>58</v>
      </c>
      <c r="C10" s="128" t="s">
        <v>394</v>
      </c>
      <c r="D10" s="128" t="s">
        <v>20</v>
      </c>
      <c r="E10" s="128" t="s">
        <v>21</v>
      </c>
      <c r="F10" s="117" t="s">
        <v>22</v>
      </c>
      <c r="G10" s="117" t="s">
        <v>22</v>
      </c>
      <c r="H10" s="117">
        <v>8</v>
      </c>
      <c r="I10" s="133">
        <v>2</v>
      </c>
      <c r="J10" s="133" t="s">
        <v>258</v>
      </c>
      <c r="K10" s="136" t="s">
        <v>327</v>
      </c>
      <c r="L10" s="117" t="s">
        <v>23</v>
      </c>
      <c r="M10" s="88" t="s">
        <v>24</v>
      </c>
      <c r="N10" s="90" t="s">
        <v>25</v>
      </c>
      <c r="O10" s="77">
        <v>0</v>
      </c>
      <c r="P10" s="77">
        <v>13</v>
      </c>
      <c r="Q10" s="77" t="s">
        <v>23</v>
      </c>
      <c r="R10" s="81">
        <v>3</v>
      </c>
      <c r="S10" s="76" t="s">
        <v>312</v>
      </c>
      <c r="T10" s="82" t="s">
        <v>466</v>
      </c>
      <c r="U10" s="35" t="s">
        <v>373</v>
      </c>
      <c r="V10" s="75">
        <v>665</v>
      </c>
      <c r="W10" s="75">
        <v>20</v>
      </c>
      <c r="X10" s="75"/>
      <c r="Y10" s="75">
        <v>625</v>
      </c>
      <c r="Z10" s="75"/>
      <c r="AA10" s="75"/>
      <c r="AB10" s="75">
        <v>20</v>
      </c>
      <c r="AC10" s="107" t="s">
        <v>234</v>
      </c>
    </row>
    <row r="11" spans="2:29" ht="48">
      <c r="B11" s="127"/>
      <c r="C11" s="128"/>
      <c r="D11" s="128"/>
      <c r="E11" s="128"/>
      <c r="F11" s="117"/>
      <c r="G11" s="117"/>
      <c r="H11" s="117"/>
      <c r="I11" s="134"/>
      <c r="J11" s="134"/>
      <c r="K11" s="137"/>
      <c r="L11" s="117"/>
      <c r="M11" s="118" t="s">
        <v>26</v>
      </c>
      <c r="N11" s="118" t="s">
        <v>27</v>
      </c>
      <c r="O11" s="115">
        <v>1605</v>
      </c>
      <c r="P11" s="115" t="s">
        <v>200</v>
      </c>
      <c r="Q11" s="115" t="s">
        <v>395</v>
      </c>
      <c r="R11" s="140" t="s">
        <v>256</v>
      </c>
      <c r="S11" s="140" t="s">
        <v>355</v>
      </c>
      <c r="T11" s="131" t="s">
        <v>396</v>
      </c>
      <c r="U11" s="19" t="s">
        <v>387</v>
      </c>
      <c r="V11" s="142">
        <v>625</v>
      </c>
      <c r="W11" s="142">
        <v>625</v>
      </c>
      <c r="X11" s="142"/>
      <c r="Y11" s="142"/>
      <c r="Z11" s="142"/>
      <c r="AA11" s="142"/>
      <c r="AB11" s="142"/>
      <c r="AC11" s="107"/>
    </row>
    <row r="12" spans="2:29" ht="48">
      <c r="B12" s="127"/>
      <c r="C12" s="128"/>
      <c r="D12" s="128"/>
      <c r="E12" s="128"/>
      <c r="F12" s="117"/>
      <c r="G12" s="117"/>
      <c r="H12" s="117"/>
      <c r="I12" s="134"/>
      <c r="J12" s="134"/>
      <c r="K12" s="137"/>
      <c r="L12" s="117"/>
      <c r="M12" s="119"/>
      <c r="N12" s="119"/>
      <c r="O12" s="116"/>
      <c r="P12" s="116"/>
      <c r="Q12" s="116"/>
      <c r="R12" s="154"/>
      <c r="S12" s="154"/>
      <c r="T12" s="132"/>
      <c r="U12" s="19" t="s">
        <v>367</v>
      </c>
      <c r="V12" s="143"/>
      <c r="W12" s="143"/>
      <c r="X12" s="143"/>
      <c r="Y12" s="143"/>
      <c r="Z12" s="143"/>
      <c r="AA12" s="143"/>
      <c r="AB12" s="143"/>
      <c r="AC12" s="107"/>
    </row>
    <row r="13" spans="2:29" ht="36">
      <c r="B13" s="127"/>
      <c r="C13" s="128"/>
      <c r="D13" s="128"/>
      <c r="E13" s="128"/>
      <c r="F13" s="117"/>
      <c r="G13" s="117"/>
      <c r="H13" s="117"/>
      <c r="I13" s="134"/>
      <c r="J13" s="134"/>
      <c r="K13" s="137"/>
      <c r="L13" s="117"/>
      <c r="M13" s="119"/>
      <c r="N13" s="119"/>
      <c r="O13" s="116"/>
      <c r="P13" s="116"/>
      <c r="Q13" s="116"/>
      <c r="R13" s="154"/>
      <c r="S13" s="154"/>
      <c r="T13" s="132"/>
      <c r="U13" s="19" t="s">
        <v>368</v>
      </c>
      <c r="V13" s="143"/>
      <c r="W13" s="143"/>
      <c r="X13" s="143"/>
      <c r="Y13" s="143"/>
      <c r="Z13" s="143"/>
      <c r="AA13" s="143"/>
      <c r="AB13" s="143"/>
      <c r="AC13" s="107"/>
    </row>
    <row r="14" spans="2:29" ht="84">
      <c r="B14" s="127"/>
      <c r="C14" s="128"/>
      <c r="D14" s="128"/>
      <c r="E14" s="128"/>
      <c r="F14" s="117"/>
      <c r="G14" s="117"/>
      <c r="H14" s="117"/>
      <c r="I14" s="134"/>
      <c r="J14" s="134"/>
      <c r="K14" s="137"/>
      <c r="L14" s="117"/>
      <c r="M14" s="88" t="s">
        <v>28</v>
      </c>
      <c r="N14" s="88" t="s">
        <v>29</v>
      </c>
      <c r="O14" s="78">
        <v>136</v>
      </c>
      <c r="P14" s="78" t="s">
        <v>201</v>
      </c>
      <c r="Q14" s="78" t="s">
        <v>395</v>
      </c>
      <c r="R14" s="76" t="s">
        <v>257</v>
      </c>
      <c r="S14" s="76" t="s">
        <v>261</v>
      </c>
      <c r="T14" s="82" t="s">
        <v>330</v>
      </c>
      <c r="U14" s="19" t="s">
        <v>397</v>
      </c>
      <c r="V14" s="75">
        <v>250</v>
      </c>
      <c r="W14" s="75">
        <v>250</v>
      </c>
      <c r="X14" s="75"/>
      <c r="Y14" s="75"/>
      <c r="Z14" s="75"/>
      <c r="AA14" s="75"/>
      <c r="AB14" s="75"/>
      <c r="AC14" s="107"/>
    </row>
    <row r="15" spans="2:29" ht="96">
      <c r="B15" s="127"/>
      <c r="C15" s="128"/>
      <c r="D15" s="128"/>
      <c r="E15" s="128"/>
      <c r="F15" s="117"/>
      <c r="G15" s="117"/>
      <c r="H15" s="117"/>
      <c r="I15" s="134"/>
      <c r="J15" s="134"/>
      <c r="K15" s="137"/>
      <c r="L15" s="117"/>
      <c r="M15" s="83" t="s">
        <v>30</v>
      </c>
      <c r="N15" s="83" t="s">
        <v>31</v>
      </c>
      <c r="O15" s="79">
        <v>180000</v>
      </c>
      <c r="P15" s="79" t="s">
        <v>202</v>
      </c>
      <c r="Q15" s="86" t="s">
        <v>186</v>
      </c>
      <c r="R15" s="76" t="s">
        <v>203</v>
      </c>
      <c r="S15" s="76" t="s">
        <v>262</v>
      </c>
      <c r="T15" s="82" t="s">
        <v>331</v>
      </c>
      <c r="U15" s="19" t="s">
        <v>398</v>
      </c>
      <c r="V15" s="75">
        <v>32.45</v>
      </c>
      <c r="W15" s="75">
        <v>32.45</v>
      </c>
      <c r="X15" s="75"/>
      <c r="Y15" s="75"/>
      <c r="Z15" s="75"/>
      <c r="AA15" s="75"/>
      <c r="AB15" s="75"/>
      <c r="AC15" s="107"/>
    </row>
    <row r="16" spans="2:29" ht="108">
      <c r="B16" s="127"/>
      <c r="C16" s="128"/>
      <c r="D16" s="128"/>
      <c r="E16" s="128"/>
      <c r="F16" s="117"/>
      <c r="G16" s="117"/>
      <c r="H16" s="117"/>
      <c r="I16" s="134"/>
      <c r="J16" s="134"/>
      <c r="K16" s="137"/>
      <c r="L16" s="117"/>
      <c r="M16" s="118" t="s">
        <v>32</v>
      </c>
      <c r="N16" s="118" t="s">
        <v>33</v>
      </c>
      <c r="O16" s="115" t="s">
        <v>22</v>
      </c>
      <c r="P16" s="115">
        <v>8</v>
      </c>
      <c r="Q16" s="115" t="s">
        <v>23</v>
      </c>
      <c r="R16" s="129">
        <v>2</v>
      </c>
      <c r="S16" s="140" t="s">
        <v>192</v>
      </c>
      <c r="T16" s="131" t="s">
        <v>369</v>
      </c>
      <c r="U16" s="24" t="s">
        <v>374</v>
      </c>
      <c r="V16" s="142">
        <v>10</v>
      </c>
      <c r="W16" s="142">
        <v>10</v>
      </c>
      <c r="X16" s="142"/>
      <c r="Y16" s="142"/>
      <c r="Z16" s="142"/>
      <c r="AA16" s="142"/>
      <c r="AB16" s="142"/>
      <c r="AC16" s="107"/>
    </row>
    <row r="17" spans="2:29" ht="33.75" customHeight="1">
      <c r="B17" s="127"/>
      <c r="C17" s="128"/>
      <c r="D17" s="128"/>
      <c r="E17" s="128"/>
      <c r="F17" s="117"/>
      <c r="G17" s="117"/>
      <c r="H17" s="117"/>
      <c r="I17" s="134"/>
      <c r="J17" s="134"/>
      <c r="K17" s="137"/>
      <c r="L17" s="117"/>
      <c r="M17" s="120"/>
      <c r="N17" s="120"/>
      <c r="O17" s="157"/>
      <c r="P17" s="157"/>
      <c r="Q17" s="157"/>
      <c r="R17" s="158"/>
      <c r="S17" s="141"/>
      <c r="T17" s="135"/>
      <c r="U17" s="36"/>
      <c r="V17" s="144"/>
      <c r="W17" s="144"/>
      <c r="X17" s="144"/>
      <c r="Y17" s="144"/>
      <c r="Z17" s="144"/>
      <c r="AA17" s="144"/>
      <c r="AB17" s="144"/>
      <c r="AC17" s="107"/>
    </row>
    <row r="18" spans="2:29" ht="60">
      <c r="B18" s="127"/>
      <c r="C18" s="128"/>
      <c r="D18" s="128"/>
      <c r="E18" s="128"/>
      <c r="F18" s="117"/>
      <c r="G18" s="117"/>
      <c r="H18" s="117"/>
      <c r="I18" s="134"/>
      <c r="J18" s="134"/>
      <c r="K18" s="137"/>
      <c r="L18" s="117"/>
      <c r="M18" s="118" t="s">
        <v>399</v>
      </c>
      <c r="N18" s="118" t="s">
        <v>34</v>
      </c>
      <c r="O18" s="115">
        <v>0</v>
      </c>
      <c r="P18" s="115" t="s">
        <v>35</v>
      </c>
      <c r="Q18" s="115" t="s">
        <v>400</v>
      </c>
      <c r="R18" s="129">
        <v>0</v>
      </c>
      <c r="S18" s="129">
        <v>1</v>
      </c>
      <c r="T18" s="131" t="s">
        <v>219</v>
      </c>
      <c r="U18" s="49" t="s">
        <v>401</v>
      </c>
      <c r="V18" s="138"/>
      <c r="W18" s="138"/>
      <c r="X18" s="138"/>
      <c r="Y18" s="138"/>
      <c r="Z18" s="142"/>
      <c r="AA18" s="142"/>
      <c r="AB18" s="142"/>
      <c r="AC18" s="107"/>
    </row>
    <row r="19" spans="2:29" ht="72">
      <c r="B19" s="127"/>
      <c r="C19" s="128"/>
      <c r="D19" s="128"/>
      <c r="E19" s="128"/>
      <c r="F19" s="117"/>
      <c r="G19" s="117"/>
      <c r="H19" s="117"/>
      <c r="I19" s="134"/>
      <c r="J19" s="134"/>
      <c r="K19" s="137"/>
      <c r="L19" s="117"/>
      <c r="M19" s="119"/>
      <c r="N19" s="119"/>
      <c r="O19" s="116"/>
      <c r="P19" s="116"/>
      <c r="Q19" s="116"/>
      <c r="R19" s="130"/>
      <c r="S19" s="130"/>
      <c r="T19" s="135"/>
      <c r="U19" s="19" t="s">
        <v>375</v>
      </c>
      <c r="V19" s="139"/>
      <c r="W19" s="139"/>
      <c r="X19" s="139"/>
      <c r="Y19" s="139"/>
      <c r="Z19" s="143"/>
      <c r="AA19" s="143"/>
      <c r="AB19" s="143"/>
      <c r="AC19" s="107"/>
    </row>
    <row r="20" spans="2:29" ht="72">
      <c r="B20" s="127"/>
      <c r="C20" s="128"/>
      <c r="D20" s="128"/>
      <c r="E20" s="128"/>
      <c r="F20" s="117"/>
      <c r="G20" s="117"/>
      <c r="H20" s="117"/>
      <c r="I20" s="134"/>
      <c r="J20" s="134"/>
      <c r="K20" s="137"/>
      <c r="L20" s="117"/>
      <c r="M20" s="119"/>
      <c r="N20" s="119"/>
      <c r="O20" s="116"/>
      <c r="P20" s="116"/>
      <c r="Q20" s="116"/>
      <c r="R20" s="130"/>
      <c r="S20" s="130"/>
      <c r="T20" s="135"/>
      <c r="U20" s="19" t="s">
        <v>402</v>
      </c>
      <c r="V20" s="139"/>
      <c r="W20" s="139"/>
      <c r="X20" s="139"/>
      <c r="Y20" s="139"/>
      <c r="Z20" s="143"/>
      <c r="AA20" s="143"/>
      <c r="AB20" s="143"/>
      <c r="AC20" s="107"/>
    </row>
    <row r="21" spans="2:29" ht="60">
      <c r="B21" s="127"/>
      <c r="C21" s="128"/>
      <c r="D21" s="128"/>
      <c r="E21" s="128"/>
      <c r="F21" s="117"/>
      <c r="G21" s="117"/>
      <c r="H21" s="117"/>
      <c r="I21" s="134"/>
      <c r="J21" s="134"/>
      <c r="K21" s="137"/>
      <c r="L21" s="117"/>
      <c r="M21" s="119"/>
      <c r="N21" s="119"/>
      <c r="O21" s="116"/>
      <c r="P21" s="116"/>
      <c r="Q21" s="116"/>
      <c r="R21" s="130"/>
      <c r="S21" s="130"/>
      <c r="T21" s="135"/>
      <c r="U21" s="19" t="s">
        <v>403</v>
      </c>
      <c r="V21" s="139"/>
      <c r="W21" s="139"/>
      <c r="X21" s="139"/>
      <c r="Y21" s="139"/>
      <c r="Z21" s="143"/>
      <c r="AA21" s="143"/>
      <c r="AB21" s="143"/>
      <c r="AC21" s="107"/>
    </row>
    <row r="22" spans="2:29" ht="96">
      <c r="B22" s="127"/>
      <c r="C22" s="128"/>
      <c r="D22" s="128"/>
      <c r="E22" s="128"/>
      <c r="F22" s="117"/>
      <c r="G22" s="117"/>
      <c r="H22" s="117"/>
      <c r="I22" s="134"/>
      <c r="J22" s="134"/>
      <c r="K22" s="137"/>
      <c r="L22" s="117"/>
      <c r="M22" s="88" t="s">
        <v>404</v>
      </c>
      <c r="N22" s="88" t="s">
        <v>33</v>
      </c>
      <c r="O22" s="78">
        <v>0</v>
      </c>
      <c r="P22" s="78">
        <v>4</v>
      </c>
      <c r="Q22" s="78" t="s">
        <v>405</v>
      </c>
      <c r="R22" s="87">
        <v>1</v>
      </c>
      <c r="S22" s="85" t="s">
        <v>216</v>
      </c>
      <c r="T22" s="82" t="s">
        <v>342</v>
      </c>
      <c r="U22" s="24" t="s">
        <v>406</v>
      </c>
      <c r="V22" s="75">
        <v>185</v>
      </c>
      <c r="W22" s="75">
        <v>40</v>
      </c>
      <c r="X22" s="75"/>
      <c r="Y22" s="75"/>
      <c r="Z22" s="75"/>
      <c r="AA22" s="75"/>
      <c r="AB22" s="75">
        <v>145</v>
      </c>
      <c r="AC22" s="107"/>
    </row>
    <row r="23" spans="2:29" ht="96">
      <c r="B23" s="127"/>
      <c r="C23" s="128"/>
      <c r="D23" s="128"/>
      <c r="E23" s="128"/>
      <c r="F23" s="117"/>
      <c r="G23" s="117"/>
      <c r="H23" s="117"/>
      <c r="I23" s="134"/>
      <c r="J23" s="134"/>
      <c r="K23" s="137"/>
      <c r="L23" s="117"/>
      <c r="M23" s="83" t="s">
        <v>407</v>
      </c>
      <c r="N23" s="83" t="s">
        <v>33</v>
      </c>
      <c r="O23" s="79">
        <v>0</v>
      </c>
      <c r="P23" s="79">
        <v>4</v>
      </c>
      <c r="Q23" s="79" t="s">
        <v>408</v>
      </c>
      <c r="R23" s="81">
        <v>1</v>
      </c>
      <c r="S23" s="76" t="s">
        <v>189</v>
      </c>
      <c r="T23" s="84" t="s">
        <v>222</v>
      </c>
      <c r="U23" s="52" t="s">
        <v>409</v>
      </c>
      <c r="V23" s="75"/>
      <c r="W23" s="75"/>
      <c r="X23" s="75"/>
      <c r="Y23" s="75"/>
      <c r="Z23" s="75"/>
      <c r="AA23" s="75"/>
      <c r="AB23" s="75"/>
      <c r="AC23" s="107"/>
    </row>
    <row r="24" spans="2:29" ht="96">
      <c r="B24" s="127" t="s">
        <v>36</v>
      </c>
      <c r="C24" s="128" t="s">
        <v>37</v>
      </c>
      <c r="D24" s="128" t="s">
        <v>38</v>
      </c>
      <c r="E24" s="128" t="s">
        <v>39</v>
      </c>
      <c r="F24" s="117"/>
      <c r="G24" s="117" t="s">
        <v>22</v>
      </c>
      <c r="H24" s="117">
        <v>4</v>
      </c>
      <c r="I24" s="123">
        <v>1</v>
      </c>
      <c r="J24" s="123" t="s">
        <v>259</v>
      </c>
      <c r="K24" s="122" t="s">
        <v>328</v>
      </c>
      <c r="L24" s="117" t="s">
        <v>23</v>
      </c>
      <c r="M24" s="88" t="s">
        <v>40</v>
      </c>
      <c r="N24" s="88" t="s">
        <v>33</v>
      </c>
      <c r="O24" s="78" t="s">
        <v>22</v>
      </c>
      <c r="P24" s="78">
        <v>8</v>
      </c>
      <c r="Q24" s="78" t="s">
        <v>23</v>
      </c>
      <c r="R24" s="87">
        <v>0</v>
      </c>
      <c r="S24" s="87">
        <v>2</v>
      </c>
      <c r="T24" s="94" t="s">
        <v>467</v>
      </c>
      <c r="U24" s="24" t="s">
        <v>410</v>
      </c>
      <c r="V24" s="95">
        <v>95</v>
      </c>
      <c r="W24" s="95">
        <v>20</v>
      </c>
      <c r="X24" s="95"/>
      <c r="Y24" s="95"/>
      <c r="Z24" s="95"/>
      <c r="AA24" s="95"/>
      <c r="AB24" s="95">
        <v>75</v>
      </c>
      <c r="AC24" s="107" t="s">
        <v>234</v>
      </c>
    </row>
    <row r="25" spans="2:29" ht="96">
      <c r="B25" s="127"/>
      <c r="C25" s="128"/>
      <c r="D25" s="128"/>
      <c r="E25" s="128"/>
      <c r="F25" s="117"/>
      <c r="G25" s="117"/>
      <c r="H25" s="117"/>
      <c r="I25" s="123"/>
      <c r="J25" s="123"/>
      <c r="K25" s="122"/>
      <c r="L25" s="117"/>
      <c r="M25" s="108" t="s">
        <v>41</v>
      </c>
      <c r="N25" s="108" t="s">
        <v>33</v>
      </c>
      <c r="O25" s="109" t="s">
        <v>22</v>
      </c>
      <c r="P25" s="109">
        <v>8</v>
      </c>
      <c r="Q25" s="109" t="s">
        <v>23</v>
      </c>
      <c r="R25" s="114">
        <v>0</v>
      </c>
      <c r="S25" s="112">
        <v>4</v>
      </c>
      <c r="T25" s="110" t="s">
        <v>246</v>
      </c>
      <c r="U25" s="19" t="s">
        <v>411</v>
      </c>
      <c r="V25" s="113">
        <v>50</v>
      </c>
      <c r="W25" s="113">
        <v>50</v>
      </c>
      <c r="X25" s="113"/>
      <c r="Y25" s="113"/>
      <c r="Z25" s="113"/>
      <c r="AA25" s="113"/>
      <c r="AB25" s="113"/>
      <c r="AC25" s="107"/>
    </row>
    <row r="26" spans="2:29" ht="36">
      <c r="B26" s="127"/>
      <c r="C26" s="128"/>
      <c r="D26" s="128"/>
      <c r="E26" s="128"/>
      <c r="F26" s="117"/>
      <c r="G26" s="117"/>
      <c r="H26" s="117"/>
      <c r="I26" s="123"/>
      <c r="J26" s="123"/>
      <c r="K26" s="122"/>
      <c r="L26" s="117"/>
      <c r="M26" s="108"/>
      <c r="N26" s="108"/>
      <c r="O26" s="109"/>
      <c r="P26" s="109"/>
      <c r="Q26" s="109"/>
      <c r="R26" s="114"/>
      <c r="S26" s="112"/>
      <c r="T26" s="111"/>
      <c r="U26" s="24" t="s">
        <v>370</v>
      </c>
      <c r="V26" s="113"/>
      <c r="W26" s="113"/>
      <c r="X26" s="113"/>
      <c r="Y26" s="113"/>
      <c r="Z26" s="113"/>
      <c r="AA26" s="113"/>
      <c r="AB26" s="113"/>
      <c r="AC26" s="107"/>
    </row>
    <row r="27" spans="2:29" ht="36">
      <c r="B27" s="127"/>
      <c r="C27" s="128"/>
      <c r="D27" s="128"/>
      <c r="E27" s="128"/>
      <c r="F27" s="117"/>
      <c r="G27" s="117"/>
      <c r="H27" s="117"/>
      <c r="I27" s="123"/>
      <c r="J27" s="123"/>
      <c r="K27" s="122"/>
      <c r="L27" s="117"/>
      <c r="M27" s="108"/>
      <c r="N27" s="108"/>
      <c r="O27" s="109"/>
      <c r="P27" s="109"/>
      <c r="Q27" s="109"/>
      <c r="R27" s="114"/>
      <c r="S27" s="112"/>
      <c r="T27" s="111"/>
      <c r="U27" s="96" t="s">
        <v>371</v>
      </c>
      <c r="V27" s="113"/>
      <c r="W27" s="113"/>
      <c r="X27" s="113"/>
      <c r="Y27" s="113"/>
      <c r="Z27" s="113"/>
      <c r="AA27" s="113"/>
      <c r="AB27" s="113"/>
      <c r="AC27" s="107"/>
    </row>
    <row r="28" spans="2:29" ht="60">
      <c r="B28" s="127"/>
      <c r="C28" s="128"/>
      <c r="D28" s="128"/>
      <c r="E28" s="128"/>
      <c r="F28" s="117"/>
      <c r="G28" s="117"/>
      <c r="H28" s="117"/>
      <c r="I28" s="123"/>
      <c r="J28" s="123"/>
      <c r="K28" s="122"/>
      <c r="L28" s="117"/>
      <c r="M28" s="108"/>
      <c r="N28" s="108"/>
      <c r="O28" s="109"/>
      <c r="P28" s="109"/>
      <c r="Q28" s="109"/>
      <c r="R28" s="114"/>
      <c r="S28" s="112"/>
      <c r="T28" s="111"/>
      <c r="U28" s="96" t="s">
        <v>412</v>
      </c>
      <c r="V28" s="53">
        <v>2100</v>
      </c>
      <c r="W28" s="53"/>
      <c r="X28" s="53"/>
      <c r="Y28" s="53">
        <v>2100</v>
      </c>
      <c r="Z28" s="53"/>
      <c r="AA28" s="53"/>
      <c r="AB28" s="53"/>
      <c r="AC28" s="107"/>
    </row>
    <row r="29" spans="2:29" ht="108">
      <c r="B29" s="127"/>
      <c r="C29" s="128"/>
      <c r="D29" s="128"/>
      <c r="E29" s="128"/>
      <c r="F29" s="117"/>
      <c r="G29" s="117"/>
      <c r="H29" s="117"/>
      <c r="I29" s="123"/>
      <c r="J29" s="123"/>
      <c r="K29" s="122"/>
      <c r="L29" s="117"/>
      <c r="M29" s="88" t="s">
        <v>42</v>
      </c>
      <c r="N29" s="88" t="s">
        <v>33</v>
      </c>
      <c r="O29" s="78" t="s">
        <v>22</v>
      </c>
      <c r="P29" s="78">
        <v>4</v>
      </c>
      <c r="Q29" s="78" t="s">
        <v>23</v>
      </c>
      <c r="R29" s="87">
        <v>1</v>
      </c>
      <c r="S29" s="77" t="s">
        <v>263</v>
      </c>
      <c r="T29" s="94" t="s">
        <v>215</v>
      </c>
      <c r="U29" s="19" t="s">
        <v>413</v>
      </c>
      <c r="V29" s="95">
        <v>10</v>
      </c>
      <c r="W29" s="95">
        <v>10</v>
      </c>
      <c r="X29" s="95"/>
      <c r="Y29" s="95"/>
      <c r="Z29" s="95"/>
      <c r="AA29" s="95"/>
      <c r="AB29" s="95"/>
      <c r="AC29" s="107"/>
    </row>
    <row r="30" spans="2:29" ht="83.25" customHeight="1">
      <c r="B30" s="127"/>
      <c r="C30" s="128"/>
      <c r="D30" s="128"/>
      <c r="E30" s="128"/>
      <c r="F30" s="117"/>
      <c r="G30" s="117"/>
      <c r="H30" s="117"/>
      <c r="I30" s="123"/>
      <c r="J30" s="123"/>
      <c r="K30" s="122"/>
      <c r="L30" s="117"/>
      <c r="M30" s="88" t="s">
        <v>43</v>
      </c>
      <c r="N30" s="88" t="s">
        <v>44</v>
      </c>
      <c r="O30" s="78" t="s">
        <v>22</v>
      </c>
      <c r="P30" s="78" t="s">
        <v>414</v>
      </c>
      <c r="Q30" s="78" t="s">
        <v>45</v>
      </c>
      <c r="R30" s="87">
        <v>1</v>
      </c>
      <c r="S30" s="77" t="s">
        <v>263</v>
      </c>
      <c r="T30" s="94" t="s">
        <v>215</v>
      </c>
      <c r="U30" s="19" t="s">
        <v>415</v>
      </c>
      <c r="V30" s="95">
        <v>10</v>
      </c>
      <c r="W30" s="95">
        <v>10</v>
      </c>
      <c r="X30" s="95"/>
      <c r="Y30" s="95"/>
      <c r="Z30" s="95"/>
      <c r="AA30" s="95"/>
      <c r="AB30" s="95"/>
      <c r="AC30" s="107"/>
    </row>
    <row r="31" spans="2:29" ht="60" customHeight="1">
      <c r="B31" s="127"/>
      <c r="C31" s="128"/>
      <c r="D31" s="128"/>
      <c r="E31" s="128"/>
      <c r="F31" s="117"/>
      <c r="G31" s="117"/>
      <c r="H31" s="117"/>
      <c r="I31" s="123"/>
      <c r="J31" s="123"/>
      <c r="K31" s="122"/>
      <c r="L31" s="117"/>
      <c r="M31" s="88" t="s">
        <v>46</v>
      </c>
      <c r="N31" s="88" t="s">
        <v>47</v>
      </c>
      <c r="O31" s="78" t="s">
        <v>22</v>
      </c>
      <c r="P31" s="78" t="s">
        <v>48</v>
      </c>
      <c r="Q31" s="78" t="s">
        <v>49</v>
      </c>
      <c r="R31" s="87">
        <v>0</v>
      </c>
      <c r="S31" s="87">
        <v>2</v>
      </c>
      <c r="T31" s="94" t="s">
        <v>332</v>
      </c>
      <c r="U31" s="19" t="s">
        <v>388</v>
      </c>
      <c r="V31" s="95">
        <v>95</v>
      </c>
      <c r="W31" s="95">
        <v>20</v>
      </c>
      <c r="X31" s="95"/>
      <c r="Y31" s="95"/>
      <c r="Z31" s="95"/>
      <c r="AA31" s="95"/>
      <c r="AB31" s="95">
        <v>75</v>
      </c>
      <c r="AC31" s="107"/>
    </row>
    <row r="32" spans="2:29" ht="84">
      <c r="B32" s="127"/>
      <c r="C32" s="128"/>
      <c r="D32" s="128" t="s">
        <v>50</v>
      </c>
      <c r="E32" s="128" t="s">
        <v>39</v>
      </c>
      <c r="F32" s="117"/>
      <c r="G32" s="117" t="s">
        <v>22</v>
      </c>
      <c r="H32" s="117">
        <v>2</v>
      </c>
      <c r="I32" s="123">
        <v>1</v>
      </c>
      <c r="J32" s="123" t="s">
        <v>260</v>
      </c>
      <c r="K32" s="122" t="s">
        <v>329</v>
      </c>
      <c r="L32" s="117" t="s">
        <v>23</v>
      </c>
      <c r="M32" s="88" t="s">
        <v>416</v>
      </c>
      <c r="N32" s="88" t="s">
        <v>33</v>
      </c>
      <c r="O32" s="78" t="s">
        <v>22</v>
      </c>
      <c r="P32" s="78">
        <v>2</v>
      </c>
      <c r="Q32" s="78" t="s">
        <v>417</v>
      </c>
      <c r="R32" s="97">
        <v>0</v>
      </c>
      <c r="S32" s="98">
        <v>1</v>
      </c>
      <c r="T32" s="94" t="s">
        <v>216</v>
      </c>
      <c r="U32" s="24" t="s">
        <v>389</v>
      </c>
      <c r="V32" s="95">
        <v>100</v>
      </c>
      <c r="W32" s="95">
        <v>20</v>
      </c>
      <c r="X32" s="95"/>
      <c r="Y32" s="95"/>
      <c r="Z32" s="95"/>
      <c r="AA32" s="95"/>
      <c r="AB32" s="95">
        <v>80</v>
      </c>
      <c r="AC32" s="107"/>
    </row>
    <row r="33" spans="2:29" ht="72">
      <c r="B33" s="127"/>
      <c r="C33" s="128"/>
      <c r="D33" s="128"/>
      <c r="E33" s="128"/>
      <c r="F33" s="117"/>
      <c r="G33" s="117"/>
      <c r="H33" s="117"/>
      <c r="I33" s="123"/>
      <c r="J33" s="123"/>
      <c r="K33" s="122"/>
      <c r="L33" s="117"/>
      <c r="M33" s="108" t="s">
        <v>46</v>
      </c>
      <c r="N33" s="108" t="s">
        <v>47</v>
      </c>
      <c r="O33" s="109" t="s">
        <v>22</v>
      </c>
      <c r="P33" s="109">
        <v>10</v>
      </c>
      <c r="Q33" s="109" t="s">
        <v>49</v>
      </c>
      <c r="R33" s="114">
        <v>0</v>
      </c>
      <c r="S33" s="114">
        <v>2</v>
      </c>
      <c r="T33" s="110" t="s">
        <v>332</v>
      </c>
      <c r="U33" s="49" t="s">
        <v>390</v>
      </c>
      <c r="V33" s="113">
        <v>100</v>
      </c>
      <c r="W33" s="113">
        <v>20</v>
      </c>
      <c r="X33" s="113"/>
      <c r="Y33" s="113"/>
      <c r="Z33" s="113"/>
      <c r="AA33" s="113"/>
      <c r="AB33" s="113">
        <v>80</v>
      </c>
      <c r="AC33" s="107"/>
    </row>
    <row r="34" spans="2:29" ht="48">
      <c r="B34" s="127"/>
      <c r="C34" s="128"/>
      <c r="D34" s="128"/>
      <c r="E34" s="128"/>
      <c r="F34" s="117"/>
      <c r="G34" s="117"/>
      <c r="H34" s="117"/>
      <c r="I34" s="123"/>
      <c r="J34" s="123"/>
      <c r="K34" s="122"/>
      <c r="L34" s="117"/>
      <c r="M34" s="108"/>
      <c r="N34" s="108"/>
      <c r="O34" s="109"/>
      <c r="P34" s="109"/>
      <c r="Q34" s="109"/>
      <c r="R34" s="114"/>
      <c r="S34" s="114"/>
      <c r="T34" s="111"/>
      <c r="U34" s="49" t="s">
        <v>418</v>
      </c>
      <c r="V34" s="113"/>
      <c r="W34" s="113"/>
      <c r="X34" s="113"/>
      <c r="Y34" s="113"/>
      <c r="Z34" s="113"/>
      <c r="AA34" s="113"/>
      <c r="AB34" s="113"/>
      <c r="AC34" s="107"/>
    </row>
    <row r="35" spans="2:29" ht="48">
      <c r="B35" s="127"/>
      <c r="C35" s="128"/>
      <c r="D35" s="128"/>
      <c r="E35" s="128"/>
      <c r="F35" s="117"/>
      <c r="G35" s="117"/>
      <c r="H35" s="117"/>
      <c r="I35" s="123"/>
      <c r="J35" s="123"/>
      <c r="K35" s="122"/>
      <c r="L35" s="117"/>
      <c r="M35" s="108"/>
      <c r="N35" s="121"/>
      <c r="O35" s="109"/>
      <c r="P35" s="109"/>
      <c r="Q35" s="109"/>
      <c r="R35" s="114"/>
      <c r="S35" s="114"/>
      <c r="T35" s="111"/>
      <c r="U35" s="24" t="s">
        <v>391</v>
      </c>
      <c r="V35" s="113"/>
      <c r="W35" s="113"/>
      <c r="X35" s="113"/>
      <c r="Y35" s="113"/>
      <c r="Z35" s="113"/>
      <c r="AA35" s="113"/>
      <c r="AB35" s="113"/>
      <c r="AC35" s="107"/>
    </row>
    <row r="36" spans="2:29" ht="98.25" customHeight="1">
      <c r="B36" s="127"/>
      <c r="C36" s="128"/>
      <c r="D36" s="128" t="s">
        <v>51</v>
      </c>
      <c r="E36" s="128" t="s">
        <v>52</v>
      </c>
      <c r="F36" s="117" t="s">
        <v>22</v>
      </c>
      <c r="G36" s="124">
        <v>0.1</v>
      </c>
      <c r="H36" s="124">
        <v>0.3</v>
      </c>
      <c r="I36" s="126">
        <v>0.05</v>
      </c>
      <c r="J36" s="126">
        <v>0.05</v>
      </c>
      <c r="K36" s="125">
        <v>0.25</v>
      </c>
      <c r="L36" s="117" t="s">
        <v>419</v>
      </c>
      <c r="M36" s="88" t="s">
        <v>423</v>
      </c>
      <c r="N36" s="89" t="s">
        <v>53</v>
      </c>
      <c r="O36" s="78">
        <v>24</v>
      </c>
      <c r="P36" s="78">
        <v>42</v>
      </c>
      <c r="Q36" s="78" t="s">
        <v>420</v>
      </c>
      <c r="R36" s="77" t="s">
        <v>245</v>
      </c>
      <c r="S36" s="77" t="s">
        <v>245</v>
      </c>
      <c r="T36" s="94" t="s">
        <v>372</v>
      </c>
      <c r="U36" s="19" t="s">
        <v>421</v>
      </c>
      <c r="V36" s="95">
        <v>40</v>
      </c>
      <c r="W36" s="95">
        <v>40</v>
      </c>
      <c r="X36" s="95"/>
      <c r="Y36" s="95"/>
      <c r="Z36" s="95"/>
      <c r="AA36" s="95"/>
      <c r="AB36" s="95"/>
      <c r="AC36" s="107"/>
    </row>
    <row r="37" spans="2:29" ht="48" customHeight="1">
      <c r="B37" s="127"/>
      <c r="C37" s="128"/>
      <c r="D37" s="128"/>
      <c r="E37" s="128"/>
      <c r="F37" s="117"/>
      <c r="G37" s="124"/>
      <c r="H37" s="124"/>
      <c r="I37" s="126"/>
      <c r="J37" s="126"/>
      <c r="K37" s="125"/>
      <c r="L37" s="117"/>
      <c r="M37" s="88" t="s">
        <v>54</v>
      </c>
      <c r="N37" s="89" t="s">
        <v>55</v>
      </c>
      <c r="O37" s="78">
        <v>1</v>
      </c>
      <c r="P37" s="78" t="s">
        <v>35</v>
      </c>
      <c r="Q37" s="78" t="s">
        <v>56</v>
      </c>
      <c r="R37" s="77">
        <v>0</v>
      </c>
      <c r="S37" s="77">
        <v>0</v>
      </c>
      <c r="T37" s="80">
        <v>4</v>
      </c>
      <c r="U37" s="19" t="s">
        <v>422</v>
      </c>
      <c r="V37" s="95">
        <v>20</v>
      </c>
      <c r="W37" s="95">
        <v>20</v>
      </c>
      <c r="X37" s="95"/>
      <c r="Y37" s="95"/>
      <c r="Z37" s="95"/>
      <c r="AA37" s="95"/>
      <c r="AB37" s="95"/>
      <c r="AC37" s="107"/>
    </row>
    <row r="38" spans="10:28" ht="19.5" customHeight="1">
      <c r="J38" s="32"/>
      <c r="K38" s="32"/>
      <c r="U38" s="1" t="s">
        <v>357</v>
      </c>
      <c r="V38" s="40">
        <f aca="true" t="shared" si="0" ref="V38:AB38">SUM(V10:V37)</f>
        <v>4387.45</v>
      </c>
      <c r="W38" s="40">
        <f t="shared" si="0"/>
        <v>1187.45</v>
      </c>
      <c r="X38" s="40">
        <f t="shared" si="0"/>
        <v>0</v>
      </c>
      <c r="Y38" s="40">
        <f t="shared" si="0"/>
        <v>2725</v>
      </c>
      <c r="Z38" s="40">
        <f t="shared" si="0"/>
        <v>0</v>
      </c>
      <c r="AA38" s="40">
        <f t="shared" si="0"/>
        <v>0</v>
      </c>
      <c r="AB38" s="40">
        <f t="shared" si="0"/>
        <v>475</v>
      </c>
    </row>
    <row r="39" spans="22:28" ht="19.5" customHeight="1">
      <c r="V39" s="40"/>
      <c r="W39" s="40"/>
      <c r="X39" s="40"/>
      <c r="Y39" s="40"/>
      <c r="Z39" s="40"/>
      <c r="AA39" s="40"/>
      <c r="AB39" s="40"/>
    </row>
    <row r="40" spans="21:28" ht="19.5" customHeight="1">
      <c r="U40" s="41"/>
      <c r="V40" s="42"/>
      <c r="W40" s="42"/>
      <c r="X40" s="42"/>
      <c r="Y40" s="42"/>
      <c r="Z40" s="42"/>
      <c r="AA40" s="42"/>
      <c r="AB40" s="42"/>
    </row>
    <row r="43" spans="22:35" ht="15">
      <c r="V43" s="40"/>
      <c r="W43" s="40"/>
      <c r="X43" s="40"/>
      <c r="Y43" s="40"/>
      <c r="Z43" s="40"/>
      <c r="AA43" s="40"/>
      <c r="AB43" s="40"/>
      <c r="AE43" s="48">
        <v>1532451232</v>
      </c>
      <c r="AF43" s="48">
        <v>0</v>
      </c>
      <c r="AH43" s="48">
        <v>1532451232</v>
      </c>
      <c r="AI43" s="48">
        <v>0</v>
      </c>
    </row>
  </sheetData>
  <sheetProtection password="C71F" sheet="1" objects="1" scenarios="1"/>
  <mergeCells count="131">
    <mergeCell ref="AA16:AA17"/>
    <mergeCell ref="AB16:AB17"/>
    <mergeCell ref="X25:X27"/>
    <mergeCell ref="Y25:Y27"/>
    <mergeCell ref="Z25:Z27"/>
    <mergeCell ref="V11:V13"/>
    <mergeCell ref="W11:W13"/>
    <mergeCell ref="X11:X13"/>
    <mergeCell ref="Y11:Y13"/>
    <mergeCell ref="Z11:Z13"/>
    <mergeCell ref="AA25:AA27"/>
    <mergeCell ref="AB25:AB27"/>
    <mergeCell ref="B10:B23"/>
    <mergeCell ref="C10:C23"/>
    <mergeCell ref="V8:AB8"/>
    <mergeCell ref="D10:D23"/>
    <mergeCell ref="E10:E23"/>
    <mergeCell ref="F10:F23"/>
    <mergeCell ref="G10:G23"/>
    <mergeCell ref="P11:P13"/>
    <mergeCell ref="Q11:Q13"/>
    <mergeCell ref="R11:R13"/>
    <mergeCell ref="S11:S13"/>
    <mergeCell ref="C8:C9"/>
    <mergeCell ref="D8:L8"/>
    <mergeCell ref="M8:U8"/>
    <mergeCell ref="H10:H23"/>
    <mergeCell ref="O16:O17"/>
    <mergeCell ref="P16:P17"/>
    <mergeCell ref="AB18:AB21"/>
    <mergeCell ref="V16:V17"/>
    <mergeCell ref="W16:W17"/>
    <mergeCell ref="Q16:Q17"/>
    <mergeCell ref="R16:R17"/>
    <mergeCell ref="V18:V21"/>
    <mergeCell ref="W18:W21"/>
    <mergeCell ref="B2:X2"/>
    <mergeCell ref="B3:X3"/>
    <mergeCell ref="AC8:AC9"/>
    <mergeCell ref="B8:B9"/>
    <mergeCell ref="D6:P6"/>
    <mergeCell ref="B4:C4"/>
    <mergeCell ref="D4:P4"/>
    <mergeCell ref="B5:C5"/>
    <mergeCell ref="D5:P5"/>
    <mergeCell ref="B6:C6"/>
    <mergeCell ref="AC10:AC23"/>
    <mergeCell ref="R18:R21"/>
    <mergeCell ref="T11:T13"/>
    <mergeCell ref="S18:S21"/>
    <mergeCell ref="Q18:Q21"/>
    <mergeCell ref="I10:I23"/>
    <mergeCell ref="T18:T21"/>
    <mergeCell ref="K10:K23"/>
    <mergeCell ref="P18:P21"/>
    <mergeCell ref="N18:N21"/>
    <mergeCell ref="J10:J23"/>
    <mergeCell ref="M11:M13"/>
    <mergeCell ref="N11:N13"/>
    <mergeCell ref="X18:X21"/>
    <mergeCell ref="S16:S17"/>
    <mergeCell ref="T16:T17"/>
    <mergeCell ref="AA11:AA13"/>
    <mergeCell ref="Y18:Y21"/>
    <mergeCell ref="Z18:Z21"/>
    <mergeCell ref="AA18:AA21"/>
    <mergeCell ref="AB11:AB13"/>
    <mergeCell ref="X16:X17"/>
    <mergeCell ref="Y16:Y17"/>
    <mergeCell ref="Z16:Z17"/>
    <mergeCell ref="F32:F35"/>
    <mergeCell ref="H32:H35"/>
    <mergeCell ref="I32:I35"/>
    <mergeCell ref="I36:I37"/>
    <mergeCell ref="G32:G35"/>
    <mergeCell ref="F36:F37"/>
    <mergeCell ref="B24:B37"/>
    <mergeCell ref="C24:C37"/>
    <mergeCell ref="D24:D31"/>
    <mergeCell ref="E24:E31"/>
    <mergeCell ref="F24:F31"/>
    <mergeCell ref="G24:G31"/>
    <mergeCell ref="D32:D35"/>
    <mergeCell ref="D36:D37"/>
    <mergeCell ref="E36:E37"/>
    <mergeCell ref="E32:E35"/>
    <mergeCell ref="K24:K31"/>
    <mergeCell ref="P33:P35"/>
    <mergeCell ref="L24:L31"/>
    <mergeCell ref="R25:R28"/>
    <mergeCell ref="H24:H31"/>
    <mergeCell ref="I24:I31"/>
    <mergeCell ref="G36:G37"/>
    <mergeCell ref="H36:H37"/>
    <mergeCell ref="K32:K35"/>
    <mergeCell ref="K36:K37"/>
    <mergeCell ref="J32:J35"/>
    <mergeCell ref="J36:J37"/>
    <mergeCell ref="J24:J31"/>
    <mergeCell ref="Q33:Q35"/>
    <mergeCell ref="R33:R35"/>
    <mergeCell ref="O18:O21"/>
    <mergeCell ref="L10:L23"/>
    <mergeCell ref="M18:M21"/>
    <mergeCell ref="M16:M17"/>
    <mergeCell ref="N16:N17"/>
    <mergeCell ref="O11:O13"/>
    <mergeCell ref="L32:L35"/>
    <mergeCell ref="L36:L37"/>
    <mergeCell ref="N33:N35"/>
    <mergeCell ref="AC24:AC37"/>
    <mergeCell ref="M25:M28"/>
    <mergeCell ref="N25:N28"/>
    <mergeCell ref="O25:O28"/>
    <mergeCell ref="P25:P28"/>
    <mergeCell ref="T25:T28"/>
    <mergeCell ref="M33:M35"/>
    <mergeCell ref="O33:O35"/>
    <mergeCell ref="S25:S28"/>
    <mergeCell ref="Q25:Q28"/>
    <mergeCell ref="X33:X35"/>
    <mergeCell ref="S33:S35"/>
    <mergeCell ref="T33:T35"/>
    <mergeCell ref="V33:V35"/>
    <mergeCell ref="W33:W35"/>
    <mergeCell ref="V25:V27"/>
    <mergeCell ref="W25:W27"/>
    <mergeCell ref="Y33:Y35"/>
    <mergeCell ref="Z33:Z35"/>
    <mergeCell ref="AA33:AA35"/>
    <mergeCell ref="AB33:AB3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B2:AE93"/>
  <sheetViews>
    <sheetView tabSelected="1" zoomScale="90" zoomScaleNormal="90" zoomScalePageLayoutView="0" workbookViewId="0" topLeftCell="B7">
      <pane xSplit="1" ySplit="3" topLeftCell="R10" activePane="bottomRight" state="frozen"/>
      <selection pane="topLeft" activeCell="B7" sqref="B7"/>
      <selection pane="topRight" activeCell="C7" sqref="C7"/>
      <selection pane="bottomLeft" activeCell="B10" sqref="B10"/>
      <selection pane="bottomRight" activeCell="W10" sqref="W10"/>
    </sheetView>
  </sheetViews>
  <sheetFormatPr defaultColWidth="11.421875" defaultRowHeight="15"/>
  <cols>
    <col min="2" max="2" width="8.421875" style="2" customWidth="1"/>
    <col min="3" max="3" width="12.8515625" style="1" customWidth="1"/>
    <col min="4" max="4" width="20.28125" style="1" customWidth="1"/>
    <col min="5" max="5" width="11.421875" style="1" customWidth="1"/>
    <col min="6" max="6" width="8.421875" style="2" customWidth="1"/>
    <col min="7" max="7" width="7.421875" style="2" customWidth="1"/>
    <col min="8" max="8" width="6.140625" style="2" customWidth="1"/>
    <col min="9" max="11" width="7.7109375" style="2" customWidth="1"/>
    <col min="12" max="12" width="8.8515625" style="2" customWidth="1"/>
    <col min="13" max="13" width="27.7109375" style="1" customWidth="1"/>
    <col min="14" max="14" width="19.140625" style="1" customWidth="1"/>
    <col min="15" max="15" width="8.7109375" style="2" customWidth="1"/>
    <col min="16" max="16" width="8.7109375" style="6" customWidth="1"/>
    <col min="17" max="17" width="8.7109375" style="2" customWidth="1"/>
    <col min="18" max="20" width="8.7109375" style="16" customWidth="1"/>
    <col min="21" max="21" width="43.7109375" style="20" customWidth="1"/>
    <col min="22" max="22" width="11.421875" style="7" customWidth="1"/>
    <col min="23" max="23" width="10.28125" style="7" customWidth="1"/>
    <col min="24" max="24" width="10.7109375" style="7" customWidth="1"/>
    <col min="25" max="25" width="11.421875" style="7" customWidth="1"/>
    <col min="26" max="26" width="12.140625" style="7" customWidth="1"/>
    <col min="27" max="27" width="8.57421875" style="7" customWidth="1"/>
    <col min="28" max="28" width="9.57421875" style="7" customWidth="1"/>
    <col min="29" max="29" width="13.8515625" style="7" customWidth="1"/>
  </cols>
  <sheetData>
    <row r="1" ht="15"/>
    <row r="2" spans="2:24" ht="15">
      <c r="B2" s="145" t="s">
        <v>185</v>
      </c>
      <c r="C2" s="145"/>
      <c r="D2" s="145"/>
      <c r="E2" s="145"/>
      <c r="F2" s="145"/>
      <c r="G2" s="145"/>
      <c r="H2" s="145"/>
      <c r="I2" s="145"/>
      <c r="J2" s="145"/>
      <c r="K2" s="145"/>
      <c r="L2" s="145"/>
      <c r="M2" s="145"/>
      <c r="N2" s="145"/>
      <c r="O2" s="145"/>
      <c r="P2" s="145"/>
      <c r="Q2" s="145"/>
      <c r="R2" s="145"/>
      <c r="S2" s="145"/>
      <c r="T2" s="145"/>
      <c r="U2" s="145"/>
      <c r="V2" s="145"/>
      <c r="W2" s="145"/>
      <c r="X2" s="145"/>
    </row>
    <row r="3" spans="2:24" ht="15">
      <c r="B3" s="194" t="s">
        <v>322</v>
      </c>
      <c r="C3" s="194"/>
      <c r="D3" s="194"/>
      <c r="E3" s="194"/>
      <c r="F3" s="194"/>
      <c r="G3" s="194"/>
      <c r="H3" s="194"/>
      <c r="I3" s="194"/>
      <c r="J3" s="194"/>
      <c r="K3" s="194"/>
      <c r="L3" s="194"/>
      <c r="M3" s="194"/>
      <c r="N3" s="194"/>
      <c r="O3" s="194"/>
      <c r="P3" s="194"/>
      <c r="Q3" s="194"/>
      <c r="R3" s="194"/>
      <c r="S3" s="194"/>
      <c r="T3" s="194"/>
      <c r="U3" s="194"/>
      <c r="V3" s="194"/>
      <c r="W3" s="194"/>
      <c r="X3" s="194"/>
    </row>
    <row r="4" spans="2:17" ht="15">
      <c r="B4" s="195" t="s">
        <v>0</v>
      </c>
      <c r="C4" s="195"/>
      <c r="D4" s="195" t="s">
        <v>1</v>
      </c>
      <c r="E4" s="195"/>
      <c r="F4" s="195"/>
      <c r="G4" s="195"/>
      <c r="H4" s="195"/>
      <c r="I4" s="195"/>
      <c r="J4" s="195"/>
      <c r="K4" s="195"/>
      <c r="L4" s="195"/>
      <c r="M4" s="195"/>
      <c r="N4" s="195"/>
      <c r="O4" s="195"/>
      <c r="P4" s="4"/>
      <c r="Q4" s="8"/>
    </row>
    <row r="5" spans="2:17" ht="22.5" customHeight="1">
      <c r="B5" s="195" t="s">
        <v>2</v>
      </c>
      <c r="C5" s="195"/>
      <c r="D5" s="192" t="s">
        <v>59</v>
      </c>
      <c r="E5" s="192"/>
      <c r="F5" s="192"/>
      <c r="G5" s="192"/>
      <c r="H5" s="192"/>
      <c r="I5" s="192"/>
      <c r="J5" s="192"/>
      <c r="K5" s="192"/>
      <c r="L5" s="192"/>
      <c r="M5" s="192"/>
      <c r="N5" s="192"/>
      <c r="O5" s="192"/>
      <c r="P5" s="4"/>
      <c r="Q5" s="8"/>
    </row>
    <row r="6" spans="2:17" ht="31.5" customHeight="1">
      <c r="B6" s="193" t="s">
        <v>3</v>
      </c>
      <c r="C6" s="193"/>
      <c r="D6" s="192" t="s">
        <v>458</v>
      </c>
      <c r="E6" s="192"/>
      <c r="F6" s="192"/>
      <c r="G6" s="192"/>
      <c r="H6" s="192"/>
      <c r="I6" s="192"/>
      <c r="J6" s="192"/>
      <c r="K6" s="192"/>
      <c r="L6" s="192"/>
      <c r="M6" s="192"/>
      <c r="N6" s="192"/>
      <c r="O6" s="192"/>
      <c r="P6" s="5"/>
      <c r="Q6" s="8"/>
    </row>
    <row r="7" ht="15"/>
    <row r="8" spans="2:29" ht="15">
      <c r="B8" s="148" t="s">
        <v>6</v>
      </c>
      <c r="C8" s="155" t="s">
        <v>7</v>
      </c>
      <c r="D8" s="155" t="s">
        <v>8</v>
      </c>
      <c r="E8" s="155"/>
      <c r="F8" s="155"/>
      <c r="G8" s="155"/>
      <c r="H8" s="155"/>
      <c r="I8" s="155"/>
      <c r="J8" s="155"/>
      <c r="K8" s="155"/>
      <c r="L8" s="155"/>
      <c r="M8" s="155" t="s">
        <v>9</v>
      </c>
      <c r="N8" s="155"/>
      <c r="O8" s="155"/>
      <c r="P8" s="155"/>
      <c r="Q8" s="155"/>
      <c r="R8" s="155"/>
      <c r="S8" s="155"/>
      <c r="T8" s="155"/>
      <c r="U8" s="155"/>
      <c r="V8" s="152" t="s">
        <v>325</v>
      </c>
      <c r="W8" s="153"/>
      <c r="X8" s="153"/>
      <c r="Y8" s="153"/>
      <c r="Z8" s="153"/>
      <c r="AA8" s="153"/>
      <c r="AB8" s="153"/>
      <c r="AC8" s="147" t="s">
        <v>57</v>
      </c>
    </row>
    <row r="9" spans="2:29" ht="91.5" customHeight="1">
      <c r="B9" s="148"/>
      <c r="C9" s="155"/>
      <c r="D9" s="26" t="s">
        <v>10</v>
      </c>
      <c r="E9" s="26" t="s">
        <v>11</v>
      </c>
      <c r="F9" s="27" t="s">
        <v>12</v>
      </c>
      <c r="G9" s="27" t="s">
        <v>13</v>
      </c>
      <c r="H9" s="27" t="s">
        <v>14</v>
      </c>
      <c r="I9" s="17" t="s">
        <v>228</v>
      </c>
      <c r="J9" s="17" t="s">
        <v>299</v>
      </c>
      <c r="K9" s="33" t="s">
        <v>323</v>
      </c>
      <c r="L9" s="27" t="s">
        <v>15</v>
      </c>
      <c r="M9" s="26" t="s">
        <v>16</v>
      </c>
      <c r="N9" s="26" t="s">
        <v>11</v>
      </c>
      <c r="O9" s="27" t="s">
        <v>17</v>
      </c>
      <c r="P9" s="27" t="s">
        <v>18</v>
      </c>
      <c r="Q9" s="27" t="s">
        <v>19</v>
      </c>
      <c r="R9" s="17" t="s">
        <v>228</v>
      </c>
      <c r="S9" s="17" t="s">
        <v>299</v>
      </c>
      <c r="T9" s="33" t="s">
        <v>323</v>
      </c>
      <c r="U9" s="18" t="s">
        <v>324</v>
      </c>
      <c r="V9" s="28" t="s">
        <v>326</v>
      </c>
      <c r="W9" s="28" t="s">
        <v>300</v>
      </c>
      <c r="X9" s="28" t="s">
        <v>301</v>
      </c>
      <c r="Y9" s="28" t="s">
        <v>302</v>
      </c>
      <c r="Z9" s="28" t="s">
        <v>303</v>
      </c>
      <c r="AA9" s="28" t="s">
        <v>304</v>
      </c>
      <c r="AB9" s="28" t="s">
        <v>305</v>
      </c>
      <c r="AC9" s="147"/>
    </row>
    <row r="10" spans="2:29" ht="48" customHeight="1">
      <c r="B10" s="178" t="s">
        <v>60</v>
      </c>
      <c r="C10" s="176" t="s">
        <v>61</v>
      </c>
      <c r="D10" s="176" t="s">
        <v>62</v>
      </c>
      <c r="E10" s="176" t="s">
        <v>63</v>
      </c>
      <c r="F10" s="112" t="s">
        <v>22</v>
      </c>
      <c r="G10" s="112">
        <v>4</v>
      </c>
      <c r="H10" s="112" t="s">
        <v>246</v>
      </c>
      <c r="I10" s="112" t="s">
        <v>313</v>
      </c>
      <c r="J10" s="140" t="s">
        <v>306</v>
      </c>
      <c r="K10" s="131" t="s">
        <v>211</v>
      </c>
      <c r="L10" s="112" t="s">
        <v>265</v>
      </c>
      <c r="M10" s="73" t="s">
        <v>64</v>
      </c>
      <c r="N10" s="73" t="s">
        <v>65</v>
      </c>
      <c r="O10" s="67">
        <v>0</v>
      </c>
      <c r="P10" s="67">
        <v>1</v>
      </c>
      <c r="Q10" s="67" t="s">
        <v>23</v>
      </c>
      <c r="R10" s="67">
        <v>0</v>
      </c>
      <c r="S10" s="67">
        <v>0</v>
      </c>
      <c r="T10" s="68">
        <v>1</v>
      </c>
      <c r="U10" s="25" t="s">
        <v>459</v>
      </c>
      <c r="V10" s="69"/>
      <c r="W10" s="69"/>
      <c r="X10" s="69"/>
      <c r="Y10" s="69"/>
      <c r="Z10" s="69"/>
      <c r="AA10" s="69"/>
      <c r="AB10" s="69"/>
      <c r="AC10" s="71" t="s">
        <v>234</v>
      </c>
    </row>
    <row r="11" spans="2:29" ht="24" customHeight="1">
      <c r="B11" s="178"/>
      <c r="C11" s="176"/>
      <c r="D11" s="176"/>
      <c r="E11" s="176"/>
      <c r="F11" s="112"/>
      <c r="G11" s="112"/>
      <c r="H11" s="112"/>
      <c r="I11" s="112"/>
      <c r="J11" s="154"/>
      <c r="K11" s="132"/>
      <c r="L11" s="112"/>
      <c r="M11" s="73" t="s">
        <v>66</v>
      </c>
      <c r="N11" s="73" t="s">
        <v>67</v>
      </c>
      <c r="O11" s="67">
        <v>0</v>
      </c>
      <c r="P11" s="67">
        <v>12</v>
      </c>
      <c r="Q11" s="67" t="s">
        <v>266</v>
      </c>
      <c r="R11" s="67">
        <v>0</v>
      </c>
      <c r="S11" s="67">
        <v>0</v>
      </c>
      <c r="T11" s="68">
        <v>12</v>
      </c>
      <c r="U11" s="51" t="s">
        <v>392</v>
      </c>
      <c r="V11" s="69"/>
      <c r="W11" s="69"/>
      <c r="X11" s="69"/>
      <c r="Y11" s="69"/>
      <c r="Z11" s="69"/>
      <c r="AA11" s="69"/>
      <c r="AB11" s="69"/>
      <c r="AC11" s="71" t="s">
        <v>238</v>
      </c>
    </row>
    <row r="12" spans="2:29" ht="36" customHeight="1">
      <c r="B12" s="178"/>
      <c r="C12" s="176"/>
      <c r="D12" s="176"/>
      <c r="E12" s="176"/>
      <c r="F12" s="112"/>
      <c r="G12" s="112"/>
      <c r="H12" s="112"/>
      <c r="I12" s="112"/>
      <c r="J12" s="154"/>
      <c r="K12" s="132"/>
      <c r="L12" s="112"/>
      <c r="M12" s="73" t="s">
        <v>267</v>
      </c>
      <c r="N12" s="73" t="s">
        <v>68</v>
      </c>
      <c r="O12" s="67">
        <v>0</v>
      </c>
      <c r="P12" s="67" t="s">
        <v>69</v>
      </c>
      <c r="Q12" s="67" t="s">
        <v>268</v>
      </c>
      <c r="R12" s="67">
        <v>0</v>
      </c>
      <c r="S12" s="67">
        <v>2</v>
      </c>
      <c r="T12" s="68" t="s">
        <v>188</v>
      </c>
      <c r="U12" s="64" t="s">
        <v>464</v>
      </c>
      <c r="V12" s="69"/>
      <c r="W12" s="69"/>
      <c r="X12" s="69"/>
      <c r="Y12" s="69"/>
      <c r="Z12" s="69"/>
      <c r="AA12" s="69"/>
      <c r="AB12" s="69"/>
      <c r="AC12" s="71" t="s">
        <v>234</v>
      </c>
    </row>
    <row r="13" spans="2:29" ht="36" customHeight="1">
      <c r="B13" s="178" t="s">
        <v>237</v>
      </c>
      <c r="C13" s="112" t="s">
        <v>235</v>
      </c>
      <c r="D13" s="112" t="s">
        <v>236</v>
      </c>
      <c r="E13" s="112" t="s">
        <v>39</v>
      </c>
      <c r="F13" s="112" t="s">
        <v>22</v>
      </c>
      <c r="G13" s="112" t="s">
        <v>22</v>
      </c>
      <c r="H13" s="112">
        <v>4</v>
      </c>
      <c r="I13" s="112">
        <v>4</v>
      </c>
      <c r="J13" s="140" t="s">
        <v>333</v>
      </c>
      <c r="K13" s="160" t="s">
        <v>333</v>
      </c>
      <c r="L13" s="112" t="s">
        <v>23</v>
      </c>
      <c r="M13" s="93" t="s">
        <v>227</v>
      </c>
      <c r="N13" s="93" t="s">
        <v>47</v>
      </c>
      <c r="O13" s="76">
        <v>0</v>
      </c>
      <c r="P13" s="76">
        <v>4</v>
      </c>
      <c r="Q13" s="76" t="s">
        <v>269</v>
      </c>
      <c r="R13" s="76">
        <v>0</v>
      </c>
      <c r="S13" s="76">
        <v>0</v>
      </c>
      <c r="T13" s="82">
        <v>4</v>
      </c>
      <c r="U13" s="19" t="s">
        <v>460</v>
      </c>
      <c r="V13" s="92"/>
      <c r="W13" s="92"/>
      <c r="X13" s="92"/>
      <c r="Y13" s="92"/>
      <c r="Z13" s="92"/>
      <c r="AA13" s="92"/>
      <c r="AB13" s="92"/>
      <c r="AC13" s="91" t="s">
        <v>234</v>
      </c>
    </row>
    <row r="14" spans="2:29" ht="48">
      <c r="B14" s="178"/>
      <c r="C14" s="112"/>
      <c r="D14" s="112"/>
      <c r="E14" s="112"/>
      <c r="F14" s="112"/>
      <c r="G14" s="112"/>
      <c r="H14" s="112"/>
      <c r="I14" s="112"/>
      <c r="J14" s="154"/>
      <c r="K14" s="161"/>
      <c r="L14" s="112"/>
      <c r="M14" s="65" t="s">
        <v>70</v>
      </c>
      <c r="N14" s="65" t="s">
        <v>71</v>
      </c>
      <c r="O14" s="66">
        <v>1</v>
      </c>
      <c r="P14" s="66" t="s">
        <v>206</v>
      </c>
      <c r="Q14" s="66">
        <v>5</v>
      </c>
      <c r="R14" s="66" t="s">
        <v>206</v>
      </c>
      <c r="S14" s="66" t="s">
        <v>316</v>
      </c>
      <c r="T14" s="68" t="s">
        <v>241</v>
      </c>
      <c r="U14" s="37" t="s">
        <v>349</v>
      </c>
      <c r="V14" s="69"/>
      <c r="W14" s="69"/>
      <c r="X14" s="69"/>
      <c r="Y14" s="69"/>
      <c r="Z14" s="69"/>
      <c r="AA14" s="69"/>
      <c r="AB14" s="69"/>
      <c r="AC14" s="71" t="s">
        <v>238</v>
      </c>
    </row>
    <row r="15" spans="2:29" ht="48">
      <c r="B15" s="178"/>
      <c r="C15" s="112"/>
      <c r="D15" s="112"/>
      <c r="E15" s="112"/>
      <c r="F15" s="112"/>
      <c r="G15" s="112"/>
      <c r="H15" s="112"/>
      <c r="I15" s="112"/>
      <c r="J15" s="154"/>
      <c r="K15" s="161"/>
      <c r="L15" s="112"/>
      <c r="M15" s="73" t="s">
        <v>72</v>
      </c>
      <c r="N15" s="73" t="s">
        <v>71</v>
      </c>
      <c r="O15" s="67">
        <v>0</v>
      </c>
      <c r="P15" s="67">
        <v>3</v>
      </c>
      <c r="Q15" s="67" t="s">
        <v>23</v>
      </c>
      <c r="R15" s="67">
        <v>1</v>
      </c>
      <c r="S15" s="67" t="s">
        <v>206</v>
      </c>
      <c r="T15" s="68" t="s">
        <v>376</v>
      </c>
      <c r="U15" s="21" t="s">
        <v>468</v>
      </c>
      <c r="V15" s="69">
        <v>9.88</v>
      </c>
      <c r="W15" s="69"/>
      <c r="X15" s="69">
        <v>9.88</v>
      </c>
      <c r="Y15" s="69"/>
      <c r="Z15" s="69"/>
      <c r="AA15" s="69"/>
      <c r="AB15" s="69"/>
      <c r="AC15" s="71"/>
    </row>
    <row r="16" spans="2:29" ht="48">
      <c r="B16" s="178"/>
      <c r="C16" s="112"/>
      <c r="D16" s="112"/>
      <c r="E16" s="112"/>
      <c r="F16" s="112"/>
      <c r="G16" s="112"/>
      <c r="H16" s="112"/>
      <c r="I16" s="112"/>
      <c r="J16" s="154"/>
      <c r="K16" s="161"/>
      <c r="L16" s="112"/>
      <c r="M16" s="65" t="s">
        <v>73</v>
      </c>
      <c r="N16" s="65" t="s">
        <v>74</v>
      </c>
      <c r="O16" s="66">
        <v>10</v>
      </c>
      <c r="P16" s="66" t="s">
        <v>205</v>
      </c>
      <c r="Q16" s="66" t="s">
        <v>23</v>
      </c>
      <c r="R16" s="66" t="s">
        <v>204</v>
      </c>
      <c r="S16" s="67" t="s">
        <v>317</v>
      </c>
      <c r="T16" s="68" t="s">
        <v>365</v>
      </c>
      <c r="U16" s="21" t="s">
        <v>469</v>
      </c>
      <c r="V16" s="69">
        <v>9.88</v>
      </c>
      <c r="W16" s="69"/>
      <c r="X16" s="69">
        <v>9.88</v>
      </c>
      <c r="Y16" s="69"/>
      <c r="Z16" s="69"/>
      <c r="AA16" s="69"/>
      <c r="AB16" s="69"/>
      <c r="AC16" s="71"/>
    </row>
    <row r="17" spans="2:29" ht="72">
      <c r="B17" s="178"/>
      <c r="C17" s="176" t="s">
        <v>75</v>
      </c>
      <c r="D17" s="176" t="s">
        <v>76</v>
      </c>
      <c r="E17" s="176" t="s">
        <v>77</v>
      </c>
      <c r="F17" s="112" t="s">
        <v>78</v>
      </c>
      <c r="G17" s="112" t="s">
        <v>79</v>
      </c>
      <c r="H17" s="170">
        <v>0.94</v>
      </c>
      <c r="I17" s="179">
        <v>0.931</v>
      </c>
      <c r="J17" s="186">
        <v>0.931</v>
      </c>
      <c r="K17" s="163">
        <v>0.94</v>
      </c>
      <c r="L17" s="112" t="s">
        <v>23</v>
      </c>
      <c r="M17" s="73" t="s">
        <v>80</v>
      </c>
      <c r="N17" s="73" t="s">
        <v>81</v>
      </c>
      <c r="O17" s="67">
        <v>9</v>
      </c>
      <c r="P17" s="67" t="s">
        <v>207</v>
      </c>
      <c r="Q17" s="67" t="s">
        <v>270</v>
      </c>
      <c r="R17" s="67" t="s">
        <v>198</v>
      </c>
      <c r="S17" s="67" t="s">
        <v>318</v>
      </c>
      <c r="T17" s="68" t="s">
        <v>377</v>
      </c>
      <c r="U17" s="22" t="s">
        <v>470</v>
      </c>
      <c r="V17" s="69">
        <v>108.73</v>
      </c>
      <c r="W17" s="69"/>
      <c r="X17" s="69">
        <v>108.73</v>
      </c>
      <c r="Y17" s="69"/>
      <c r="Z17" s="69"/>
      <c r="AA17" s="69"/>
      <c r="AB17" s="69"/>
      <c r="AC17" s="71" t="s">
        <v>238</v>
      </c>
    </row>
    <row r="18" spans="2:29" ht="72">
      <c r="B18" s="178"/>
      <c r="C18" s="176"/>
      <c r="D18" s="176"/>
      <c r="E18" s="176"/>
      <c r="F18" s="112"/>
      <c r="G18" s="112"/>
      <c r="H18" s="170"/>
      <c r="I18" s="179"/>
      <c r="J18" s="187"/>
      <c r="K18" s="164"/>
      <c r="L18" s="112"/>
      <c r="M18" s="73" t="s">
        <v>82</v>
      </c>
      <c r="N18" s="73" t="s">
        <v>83</v>
      </c>
      <c r="O18" s="67">
        <v>2</v>
      </c>
      <c r="P18" s="67" t="s">
        <v>208</v>
      </c>
      <c r="Q18" s="67" t="s">
        <v>270</v>
      </c>
      <c r="R18" s="67">
        <v>8</v>
      </c>
      <c r="S18" s="67" t="s">
        <v>319</v>
      </c>
      <c r="T18" s="68" t="s">
        <v>378</v>
      </c>
      <c r="U18" s="22" t="s">
        <v>471</v>
      </c>
      <c r="V18" s="69">
        <v>4400.93</v>
      </c>
      <c r="W18" s="69"/>
      <c r="X18" s="69">
        <v>4400.93</v>
      </c>
      <c r="Y18" s="69"/>
      <c r="Z18" s="69"/>
      <c r="AA18" s="69"/>
      <c r="AB18" s="69"/>
      <c r="AC18" s="71" t="s">
        <v>238</v>
      </c>
    </row>
    <row r="19" spans="2:29" ht="96">
      <c r="B19" s="178"/>
      <c r="C19" s="176"/>
      <c r="D19" s="176" t="s">
        <v>84</v>
      </c>
      <c r="E19" s="176" t="s">
        <v>85</v>
      </c>
      <c r="F19" s="112" t="s">
        <v>22</v>
      </c>
      <c r="G19" s="112" t="s">
        <v>86</v>
      </c>
      <c r="H19" s="112" t="s">
        <v>87</v>
      </c>
      <c r="I19" s="112" t="s">
        <v>86</v>
      </c>
      <c r="J19" s="140" t="s">
        <v>86</v>
      </c>
      <c r="K19" s="131" t="s">
        <v>87</v>
      </c>
      <c r="L19" s="112" t="s">
        <v>23</v>
      </c>
      <c r="M19" s="73" t="s">
        <v>88</v>
      </c>
      <c r="N19" s="73" t="s">
        <v>81</v>
      </c>
      <c r="O19" s="67">
        <v>7</v>
      </c>
      <c r="P19" s="67" t="s">
        <v>209</v>
      </c>
      <c r="Q19" s="67" t="s">
        <v>271</v>
      </c>
      <c r="R19" s="67" t="s">
        <v>199</v>
      </c>
      <c r="S19" s="67" t="s">
        <v>248</v>
      </c>
      <c r="T19" s="68" t="s">
        <v>461</v>
      </c>
      <c r="U19" s="22" t="s">
        <v>472</v>
      </c>
      <c r="V19" s="69">
        <v>29.65</v>
      </c>
      <c r="W19" s="69"/>
      <c r="X19" s="69">
        <v>29.65</v>
      </c>
      <c r="Y19" s="69"/>
      <c r="Z19" s="69"/>
      <c r="AA19" s="69"/>
      <c r="AB19" s="69"/>
      <c r="AC19" s="71" t="s">
        <v>238</v>
      </c>
    </row>
    <row r="20" spans="2:29" ht="96">
      <c r="B20" s="178"/>
      <c r="C20" s="176"/>
      <c r="D20" s="176"/>
      <c r="E20" s="176"/>
      <c r="F20" s="112"/>
      <c r="G20" s="112"/>
      <c r="H20" s="112"/>
      <c r="I20" s="112"/>
      <c r="J20" s="154"/>
      <c r="K20" s="132"/>
      <c r="L20" s="112"/>
      <c r="M20" s="73" t="s">
        <v>89</v>
      </c>
      <c r="N20" s="73" t="s">
        <v>83</v>
      </c>
      <c r="O20" s="67">
        <v>2</v>
      </c>
      <c r="P20" s="67" t="s">
        <v>210</v>
      </c>
      <c r="Q20" s="67" t="s">
        <v>272</v>
      </c>
      <c r="R20" s="67" t="s">
        <v>197</v>
      </c>
      <c r="S20" s="67" t="s">
        <v>315</v>
      </c>
      <c r="T20" s="68" t="s">
        <v>336</v>
      </c>
      <c r="U20" s="22" t="s">
        <v>473</v>
      </c>
      <c r="V20" s="69">
        <v>1925.41</v>
      </c>
      <c r="W20" s="69"/>
      <c r="X20" s="69">
        <v>1925.41</v>
      </c>
      <c r="Y20" s="69"/>
      <c r="Z20" s="69"/>
      <c r="AA20" s="69"/>
      <c r="AB20" s="69"/>
      <c r="AC20" s="71" t="s">
        <v>238</v>
      </c>
    </row>
    <row r="21" spans="2:29" ht="72">
      <c r="B21" s="178"/>
      <c r="C21" s="176"/>
      <c r="D21" s="176" t="s">
        <v>90</v>
      </c>
      <c r="E21" s="176" t="s">
        <v>91</v>
      </c>
      <c r="F21" s="112" t="s">
        <v>92</v>
      </c>
      <c r="G21" s="112" t="s">
        <v>93</v>
      </c>
      <c r="H21" s="112" t="s">
        <v>94</v>
      </c>
      <c r="I21" s="175">
        <v>0.687</v>
      </c>
      <c r="J21" s="188"/>
      <c r="K21" s="165">
        <v>0.7</v>
      </c>
      <c r="L21" s="112" t="s">
        <v>273</v>
      </c>
      <c r="M21" s="73" t="s">
        <v>80</v>
      </c>
      <c r="N21" s="73" t="s">
        <v>81</v>
      </c>
      <c r="O21" s="67">
        <v>7</v>
      </c>
      <c r="P21" s="67" t="s">
        <v>211</v>
      </c>
      <c r="Q21" s="67" t="s">
        <v>274</v>
      </c>
      <c r="R21" s="67" t="s">
        <v>239</v>
      </c>
      <c r="S21" s="67" t="s">
        <v>250</v>
      </c>
      <c r="T21" s="68" t="s">
        <v>337</v>
      </c>
      <c r="U21" s="22" t="s">
        <v>474</v>
      </c>
      <c r="V21" s="69">
        <v>29.65</v>
      </c>
      <c r="W21" s="69"/>
      <c r="X21" s="69">
        <v>29.65</v>
      </c>
      <c r="Y21" s="69"/>
      <c r="Z21" s="69"/>
      <c r="AA21" s="69"/>
      <c r="AB21" s="69"/>
      <c r="AC21" s="71" t="s">
        <v>238</v>
      </c>
    </row>
    <row r="22" spans="2:29" ht="60">
      <c r="B22" s="178"/>
      <c r="C22" s="176"/>
      <c r="D22" s="176"/>
      <c r="E22" s="176"/>
      <c r="F22" s="112"/>
      <c r="G22" s="112"/>
      <c r="H22" s="112"/>
      <c r="I22" s="175"/>
      <c r="J22" s="189"/>
      <c r="K22" s="166"/>
      <c r="L22" s="112"/>
      <c r="M22" s="190" t="s">
        <v>95</v>
      </c>
      <c r="N22" s="190" t="s">
        <v>83</v>
      </c>
      <c r="O22" s="140">
        <v>0</v>
      </c>
      <c r="P22" s="140">
        <v>13</v>
      </c>
      <c r="Q22" s="140" t="s">
        <v>275</v>
      </c>
      <c r="R22" s="140">
        <v>0</v>
      </c>
      <c r="S22" s="140">
        <v>3</v>
      </c>
      <c r="T22" s="131" t="s">
        <v>379</v>
      </c>
      <c r="U22" s="22" t="s">
        <v>475</v>
      </c>
      <c r="V22" s="173">
        <v>4446.02</v>
      </c>
      <c r="W22" s="173"/>
      <c r="X22" s="173">
        <v>2200.46</v>
      </c>
      <c r="Y22" s="173">
        <v>1118.12</v>
      </c>
      <c r="Z22" s="173"/>
      <c r="AA22" s="173">
        <v>1127.444</v>
      </c>
      <c r="AB22" s="173"/>
      <c r="AC22" s="196" t="s">
        <v>238</v>
      </c>
    </row>
    <row r="23" spans="2:29" ht="48">
      <c r="B23" s="178"/>
      <c r="C23" s="176"/>
      <c r="D23" s="176"/>
      <c r="E23" s="176"/>
      <c r="F23" s="112"/>
      <c r="G23" s="112"/>
      <c r="H23" s="112"/>
      <c r="I23" s="175"/>
      <c r="J23" s="189"/>
      <c r="K23" s="166"/>
      <c r="L23" s="112"/>
      <c r="M23" s="191"/>
      <c r="N23" s="191"/>
      <c r="O23" s="154"/>
      <c r="P23" s="154"/>
      <c r="Q23" s="154"/>
      <c r="R23" s="154"/>
      <c r="S23" s="154"/>
      <c r="T23" s="132"/>
      <c r="U23" s="22" t="s">
        <v>424</v>
      </c>
      <c r="V23" s="174"/>
      <c r="W23" s="174"/>
      <c r="X23" s="174"/>
      <c r="Y23" s="174"/>
      <c r="Z23" s="174"/>
      <c r="AA23" s="174"/>
      <c r="AB23" s="174"/>
      <c r="AC23" s="197"/>
    </row>
    <row r="24" spans="2:29" ht="72">
      <c r="B24" s="178"/>
      <c r="C24" s="176"/>
      <c r="D24" s="176" t="s">
        <v>96</v>
      </c>
      <c r="E24" s="176" t="s">
        <v>85</v>
      </c>
      <c r="F24" s="112" t="s">
        <v>22</v>
      </c>
      <c r="G24" s="112" t="s">
        <v>97</v>
      </c>
      <c r="H24" s="112" t="s">
        <v>86</v>
      </c>
      <c r="I24" s="112" t="s">
        <v>97</v>
      </c>
      <c r="J24" s="182"/>
      <c r="K24" s="131" t="s">
        <v>86</v>
      </c>
      <c r="L24" s="112" t="s">
        <v>276</v>
      </c>
      <c r="M24" s="73" t="s">
        <v>88</v>
      </c>
      <c r="N24" s="73" t="s">
        <v>81</v>
      </c>
      <c r="O24" s="67">
        <v>0</v>
      </c>
      <c r="P24" s="67">
        <v>6</v>
      </c>
      <c r="Q24" s="67" t="s">
        <v>277</v>
      </c>
      <c r="R24" s="67">
        <v>0</v>
      </c>
      <c r="S24" s="67">
        <v>1</v>
      </c>
      <c r="T24" s="68" t="s">
        <v>222</v>
      </c>
      <c r="U24" s="22" t="s">
        <v>380</v>
      </c>
      <c r="V24" s="69">
        <v>29.65</v>
      </c>
      <c r="W24" s="38"/>
      <c r="X24" s="50">
        <v>29.65</v>
      </c>
      <c r="Y24" s="38"/>
      <c r="Z24" s="38"/>
      <c r="AA24" s="38"/>
      <c r="AB24" s="38"/>
      <c r="AC24" s="71" t="s">
        <v>238</v>
      </c>
    </row>
    <row r="25" spans="2:29" ht="72">
      <c r="B25" s="178"/>
      <c r="C25" s="176"/>
      <c r="D25" s="176"/>
      <c r="E25" s="176"/>
      <c r="F25" s="112"/>
      <c r="G25" s="112"/>
      <c r="H25" s="112"/>
      <c r="I25" s="112"/>
      <c r="J25" s="183"/>
      <c r="K25" s="132"/>
      <c r="L25" s="112"/>
      <c r="M25" s="73" t="s">
        <v>89</v>
      </c>
      <c r="N25" s="73" t="s">
        <v>83</v>
      </c>
      <c r="O25" s="67">
        <v>0</v>
      </c>
      <c r="P25" s="67">
        <v>3</v>
      </c>
      <c r="Q25" s="67" t="s">
        <v>277</v>
      </c>
      <c r="R25" s="67">
        <v>0</v>
      </c>
      <c r="S25" s="67">
        <v>1</v>
      </c>
      <c r="T25" s="68" t="s">
        <v>216</v>
      </c>
      <c r="U25" s="22" t="s">
        <v>381</v>
      </c>
      <c r="V25" s="69">
        <v>275.06</v>
      </c>
      <c r="W25" s="69"/>
      <c r="X25" s="69">
        <v>275.06</v>
      </c>
      <c r="Y25" s="69"/>
      <c r="Z25" s="69"/>
      <c r="AA25" s="69"/>
      <c r="AB25" s="69"/>
      <c r="AC25" s="71" t="s">
        <v>238</v>
      </c>
    </row>
    <row r="26" spans="2:29" ht="72">
      <c r="B26" s="178"/>
      <c r="C26" s="176"/>
      <c r="D26" s="176" t="s">
        <v>98</v>
      </c>
      <c r="E26" s="176" t="s">
        <v>99</v>
      </c>
      <c r="F26" s="112" t="s">
        <v>100</v>
      </c>
      <c r="G26" s="112" t="s">
        <v>101</v>
      </c>
      <c r="H26" s="170">
        <v>0.8</v>
      </c>
      <c r="I26" s="179">
        <v>0.794</v>
      </c>
      <c r="J26" s="171"/>
      <c r="K26" s="180">
        <v>0.8</v>
      </c>
      <c r="L26" s="112" t="s">
        <v>23</v>
      </c>
      <c r="M26" s="73" t="s">
        <v>102</v>
      </c>
      <c r="N26" s="73" t="s">
        <v>81</v>
      </c>
      <c r="O26" s="67">
        <v>16</v>
      </c>
      <c r="P26" s="67" t="s">
        <v>212</v>
      </c>
      <c r="Q26" s="67" t="s">
        <v>278</v>
      </c>
      <c r="R26" s="67" t="s">
        <v>240</v>
      </c>
      <c r="S26" s="67" t="s">
        <v>251</v>
      </c>
      <c r="T26" s="68" t="s">
        <v>338</v>
      </c>
      <c r="U26" s="39" t="s">
        <v>382</v>
      </c>
      <c r="V26" s="69">
        <v>39.53</v>
      </c>
      <c r="W26" s="69"/>
      <c r="X26" s="69">
        <v>39.53</v>
      </c>
      <c r="Y26" s="69"/>
      <c r="Z26" s="69"/>
      <c r="AA26" s="69"/>
      <c r="AB26" s="69"/>
      <c r="AC26" s="71" t="s">
        <v>238</v>
      </c>
    </row>
    <row r="27" spans="2:29" ht="60">
      <c r="B27" s="178"/>
      <c r="C27" s="176"/>
      <c r="D27" s="176"/>
      <c r="E27" s="176"/>
      <c r="F27" s="112"/>
      <c r="G27" s="112"/>
      <c r="H27" s="170"/>
      <c r="I27" s="179"/>
      <c r="J27" s="172"/>
      <c r="K27" s="181"/>
      <c r="L27" s="112"/>
      <c r="M27" s="73" t="s">
        <v>103</v>
      </c>
      <c r="N27" s="73" t="s">
        <v>83</v>
      </c>
      <c r="O27" s="67">
        <v>0</v>
      </c>
      <c r="P27" s="67">
        <v>51</v>
      </c>
      <c r="Q27" s="67" t="s">
        <v>278</v>
      </c>
      <c r="R27" s="67">
        <v>10</v>
      </c>
      <c r="S27" s="67" t="s">
        <v>320</v>
      </c>
      <c r="T27" s="68" t="s">
        <v>393</v>
      </c>
      <c r="U27" s="39" t="s">
        <v>383</v>
      </c>
      <c r="V27" s="69">
        <v>7887.17</v>
      </c>
      <c r="W27" s="69"/>
      <c r="X27" s="69">
        <v>7887.17</v>
      </c>
      <c r="Y27" s="69"/>
      <c r="Z27" s="69"/>
      <c r="AA27" s="69"/>
      <c r="AB27" s="69"/>
      <c r="AC27" s="71" t="s">
        <v>238</v>
      </c>
    </row>
    <row r="28" spans="2:29" ht="84">
      <c r="B28" s="178"/>
      <c r="C28" s="176"/>
      <c r="D28" s="176" t="s">
        <v>104</v>
      </c>
      <c r="E28" s="176" t="s">
        <v>105</v>
      </c>
      <c r="F28" s="112" t="s">
        <v>106</v>
      </c>
      <c r="G28" s="112" t="s">
        <v>107</v>
      </c>
      <c r="H28" s="170">
        <v>0.15</v>
      </c>
      <c r="I28" s="179">
        <v>0.125</v>
      </c>
      <c r="J28" s="184"/>
      <c r="K28" s="163">
        <v>0.14</v>
      </c>
      <c r="L28" s="112" t="s">
        <v>279</v>
      </c>
      <c r="M28" s="73" t="s">
        <v>280</v>
      </c>
      <c r="N28" s="73" t="s">
        <v>81</v>
      </c>
      <c r="O28" s="67">
        <v>5</v>
      </c>
      <c r="P28" s="67">
        <v>10</v>
      </c>
      <c r="Q28" s="67" t="s">
        <v>279</v>
      </c>
      <c r="R28" s="67" t="s">
        <v>241</v>
      </c>
      <c r="S28" s="67" t="s">
        <v>315</v>
      </c>
      <c r="T28" s="68" t="s">
        <v>209</v>
      </c>
      <c r="U28" s="39" t="s">
        <v>384</v>
      </c>
      <c r="V28" s="69">
        <v>39.54</v>
      </c>
      <c r="W28" s="69"/>
      <c r="X28" s="69">
        <v>39.54</v>
      </c>
      <c r="Y28" s="69"/>
      <c r="Z28" s="69"/>
      <c r="AA28" s="69"/>
      <c r="AB28" s="69"/>
      <c r="AC28" s="71" t="s">
        <v>238</v>
      </c>
    </row>
    <row r="29" spans="2:29" ht="72">
      <c r="B29" s="178"/>
      <c r="C29" s="176"/>
      <c r="D29" s="176"/>
      <c r="E29" s="176"/>
      <c r="F29" s="112"/>
      <c r="G29" s="112"/>
      <c r="H29" s="170"/>
      <c r="I29" s="179"/>
      <c r="J29" s="185"/>
      <c r="K29" s="164"/>
      <c r="L29" s="112"/>
      <c r="M29" s="73" t="s">
        <v>108</v>
      </c>
      <c r="N29" s="73" t="s">
        <v>83</v>
      </c>
      <c r="O29" s="67">
        <v>0</v>
      </c>
      <c r="P29" s="67">
        <v>15</v>
      </c>
      <c r="Q29" s="67" t="s">
        <v>279</v>
      </c>
      <c r="R29" s="67">
        <v>0</v>
      </c>
      <c r="S29" s="67">
        <v>9</v>
      </c>
      <c r="T29" s="68" t="s">
        <v>386</v>
      </c>
      <c r="U29" s="39" t="s">
        <v>385</v>
      </c>
      <c r="V29" s="69">
        <v>717.01</v>
      </c>
      <c r="W29" s="69"/>
      <c r="X29" s="69">
        <v>717.01</v>
      </c>
      <c r="Y29" s="69"/>
      <c r="Z29" s="69"/>
      <c r="AA29" s="69"/>
      <c r="AB29" s="69"/>
      <c r="AC29" s="71" t="s">
        <v>238</v>
      </c>
    </row>
    <row r="30" spans="2:29" ht="60">
      <c r="B30" s="178"/>
      <c r="C30" s="176"/>
      <c r="D30" s="176" t="s">
        <v>109</v>
      </c>
      <c r="E30" s="176" t="s">
        <v>110</v>
      </c>
      <c r="F30" s="112" t="s">
        <v>22</v>
      </c>
      <c r="G30" s="112">
        <v>0</v>
      </c>
      <c r="H30" s="112">
        <v>20</v>
      </c>
      <c r="I30" s="112">
        <v>8</v>
      </c>
      <c r="J30" s="168"/>
      <c r="K30" s="110">
        <v>16</v>
      </c>
      <c r="L30" s="112" t="s">
        <v>23</v>
      </c>
      <c r="M30" s="73" t="s">
        <v>111</v>
      </c>
      <c r="N30" s="73" t="s">
        <v>112</v>
      </c>
      <c r="O30" s="67" t="s">
        <v>113</v>
      </c>
      <c r="P30" s="67">
        <v>64</v>
      </c>
      <c r="Q30" s="67" t="s">
        <v>23</v>
      </c>
      <c r="R30" s="67">
        <v>64</v>
      </c>
      <c r="S30" s="67">
        <v>64</v>
      </c>
      <c r="T30" s="68">
        <v>64</v>
      </c>
      <c r="U30" s="22" t="s">
        <v>366</v>
      </c>
      <c r="V30" s="69"/>
      <c r="W30" s="69"/>
      <c r="X30" s="69"/>
      <c r="Y30" s="69"/>
      <c r="Z30" s="69"/>
      <c r="AA30" s="69"/>
      <c r="AB30" s="69"/>
      <c r="AC30" s="71" t="s">
        <v>238</v>
      </c>
    </row>
    <row r="31" spans="2:29" ht="19.5" customHeight="1">
      <c r="B31" s="178"/>
      <c r="C31" s="176"/>
      <c r="D31" s="176"/>
      <c r="E31" s="176"/>
      <c r="F31" s="112"/>
      <c r="G31" s="112"/>
      <c r="H31" s="112"/>
      <c r="I31" s="112"/>
      <c r="J31" s="169"/>
      <c r="K31" s="110"/>
      <c r="L31" s="112"/>
      <c r="M31" s="65" t="s">
        <v>114</v>
      </c>
      <c r="N31" s="65" t="s">
        <v>115</v>
      </c>
      <c r="O31" s="66">
        <v>0</v>
      </c>
      <c r="P31" s="74">
        <v>0.85</v>
      </c>
      <c r="Q31" s="66" t="s">
        <v>23</v>
      </c>
      <c r="R31" s="74">
        <v>0.85</v>
      </c>
      <c r="S31" s="72">
        <v>0.85</v>
      </c>
      <c r="T31" s="70">
        <v>0.85</v>
      </c>
      <c r="U31" s="29" t="s">
        <v>349</v>
      </c>
      <c r="V31" s="69"/>
      <c r="W31" s="69"/>
      <c r="X31" s="69"/>
      <c r="Y31" s="69"/>
      <c r="Z31" s="69"/>
      <c r="AA31" s="69"/>
      <c r="AB31" s="69"/>
      <c r="AC31" s="71" t="s">
        <v>238</v>
      </c>
    </row>
    <row r="32" spans="2:29" ht="96">
      <c r="B32" s="178"/>
      <c r="C32" s="176"/>
      <c r="D32" s="176"/>
      <c r="E32" s="176"/>
      <c r="F32" s="112"/>
      <c r="G32" s="112"/>
      <c r="H32" s="112"/>
      <c r="I32" s="112"/>
      <c r="J32" s="169"/>
      <c r="K32" s="110"/>
      <c r="L32" s="112"/>
      <c r="M32" s="73" t="s">
        <v>116</v>
      </c>
      <c r="N32" s="73" t="s">
        <v>117</v>
      </c>
      <c r="O32" s="67">
        <v>0</v>
      </c>
      <c r="P32" s="67">
        <v>40</v>
      </c>
      <c r="Q32" s="67" t="s">
        <v>23</v>
      </c>
      <c r="R32" s="67">
        <v>54</v>
      </c>
      <c r="S32" s="67">
        <v>54</v>
      </c>
      <c r="T32" s="68" t="s">
        <v>339</v>
      </c>
      <c r="U32" s="22" t="s">
        <v>425</v>
      </c>
      <c r="V32" s="69">
        <v>1123.88</v>
      </c>
      <c r="W32" s="69"/>
      <c r="X32" s="69">
        <v>1123.88</v>
      </c>
      <c r="Y32" s="69"/>
      <c r="Z32" s="69"/>
      <c r="AA32" s="69"/>
      <c r="AB32" s="69"/>
      <c r="AC32" s="71" t="s">
        <v>238</v>
      </c>
    </row>
    <row r="33" spans="2:29" ht="120">
      <c r="B33" s="178"/>
      <c r="C33" s="176"/>
      <c r="D33" s="176"/>
      <c r="E33" s="176"/>
      <c r="F33" s="112"/>
      <c r="G33" s="112"/>
      <c r="H33" s="112"/>
      <c r="I33" s="112"/>
      <c r="J33" s="169"/>
      <c r="K33" s="110"/>
      <c r="L33" s="112"/>
      <c r="M33" s="73" t="s">
        <v>118</v>
      </c>
      <c r="N33" s="73" t="s">
        <v>119</v>
      </c>
      <c r="O33" s="67">
        <v>5</v>
      </c>
      <c r="P33" s="67" t="s">
        <v>213</v>
      </c>
      <c r="Q33" s="67" t="s">
        <v>23</v>
      </c>
      <c r="R33" s="67">
        <v>10</v>
      </c>
      <c r="S33" s="67" t="s">
        <v>321</v>
      </c>
      <c r="T33" s="68" t="s">
        <v>335</v>
      </c>
      <c r="U33" s="22" t="s">
        <v>426</v>
      </c>
      <c r="V33" s="69">
        <v>1123.88</v>
      </c>
      <c r="W33" s="69"/>
      <c r="X33" s="69">
        <v>1123.88</v>
      </c>
      <c r="Y33" s="69"/>
      <c r="Z33" s="69"/>
      <c r="AA33" s="69"/>
      <c r="AB33" s="69"/>
      <c r="AC33" s="71" t="s">
        <v>238</v>
      </c>
    </row>
    <row r="34" spans="2:29" ht="19.5" customHeight="1">
      <c r="B34" s="178"/>
      <c r="C34" s="176"/>
      <c r="D34" s="176"/>
      <c r="E34" s="176"/>
      <c r="F34" s="112"/>
      <c r="G34" s="112"/>
      <c r="H34" s="112"/>
      <c r="I34" s="112"/>
      <c r="J34" s="169"/>
      <c r="K34" s="110"/>
      <c r="L34" s="112"/>
      <c r="M34" s="73" t="s">
        <v>281</v>
      </c>
      <c r="N34" s="73" t="s">
        <v>120</v>
      </c>
      <c r="O34" s="67">
        <v>0</v>
      </c>
      <c r="P34" s="67" t="s">
        <v>121</v>
      </c>
      <c r="Q34" s="67" t="s">
        <v>122</v>
      </c>
      <c r="R34" s="67">
        <v>39</v>
      </c>
      <c r="S34" s="67">
        <v>39</v>
      </c>
      <c r="T34" s="68" t="s">
        <v>264</v>
      </c>
      <c r="U34" s="31" t="s">
        <v>349</v>
      </c>
      <c r="V34" s="69"/>
      <c r="W34" s="69"/>
      <c r="X34" s="69"/>
      <c r="Y34" s="69"/>
      <c r="Z34" s="69"/>
      <c r="AA34" s="69"/>
      <c r="AB34" s="69"/>
      <c r="AC34" s="71" t="s">
        <v>238</v>
      </c>
    </row>
    <row r="35" spans="2:31" ht="60">
      <c r="B35" s="178" t="s">
        <v>123</v>
      </c>
      <c r="C35" s="112" t="s">
        <v>124</v>
      </c>
      <c r="D35" s="112" t="s">
        <v>125</v>
      </c>
      <c r="E35" s="112" t="s">
        <v>126</v>
      </c>
      <c r="F35" s="170">
        <v>0.6</v>
      </c>
      <c r="G35" s="170">
        <v>0.3</v>
      </c>
      <c r="H35" s="170">
        <v>0.4</v>
      </c>
      <c r="I35" s="170">
        <v>0.32</v>
      </c>
      <c r="J35" s="170">
        <v>0.34</v>
      </c>
      <c r="K35" s="167">
        <v>0.38</v>
      </c>
      <c r="L35" s="112" t="s">
        <v>23</v>
      </c>
      <c r="M35" s="162" t="s">
        <v>127</v>
      </c>
      <c r="N35" s="162" t="s">
        <v>128</v>
      </c>
      <c r="O35" s="112">
        <v>12</v>
      </c>
      <c r="P35" s="112" t="s">
        <v>214</v>
      </c>
      <c r="Q35" s="112" t="s">
        <v>282</v>
      </c>
      <c r="R35" s="112" t="s">
        <v>187</v>
      </c>
      <c r="S35" s="112" t="s">
        <v>252</v>
      </c>
      <c r="T35" s="110" t="s">
        <v>340</v>
      </c>
      <c r="U35" s="22" t="s">
        <v>358</v>
      </c>
      <c r="V35" s="159">
        <v>168</v>
      </c>
      <c r="W35" s="159">
        <v>168</v>
      </c>
      <c r="X35" s="159"/>
      <c r="Y35" s="159"/>
      <c r="Z35" s="159"/>
      <c r="AA35" s="159"/>
      <c r="AB35" s="159"/>
      <c r="AC35" s="177" t="s">
        <v>427</v>
      </c>
      <c r="AD35" s="34">
        <f>W35+X35+Y35+Z35+AA35+AB35</f>
        <v>168</v>
      </c>
      <c r="AE35" s="34">
        <f>AD35-V35</f>
        <v>0</v>
      </c>
    </row>
    <row r="36" spans="2:31" ht="15">
      <c r="B36" s="178"/>
      <c r="C36" s="112"/>
      <c r="D36" s="112"/>
      <c r="E36" s="112"/>
      <c r="F36" s="170"/>
      <c r="G36" s="170"/>
      <c r="H36" s="170"/>
      <c r="I36" s="170"/>
      <c r="J36" s="170"/>
      <c r="K36" s="167"/>
      <c r="L36" s="112"/>
      <c r="M36" s="162"/>
      <c r="N36" s="162"/>
      <c r="O36" s="112"/>
      <c r="P36" s="112"/>
      <c r="Q36" s="112"/>
      <c r="R36" s="112"/>
      <c r="S36" s="112"/>
      <c r="T36" s="110"/>
      <c r="U36" s="22" t="s">
        <v>462</v>
      </c>
      <c r="V36" s="159"/>
      <c r="W36" s="159"/>
      <c r="X36" s="159"/>
      <c r="Y36" s="159"/>
      <c r="Z36" s="159"/>
      <c r="AA36" s="159"/>
      <c r="AB36" s="159"/>
      <c r="AC36" s="177"/>
      <c r="AD36" s="34"/>
      <c r="AE36" s="34"/>
    </row>
    <row r="37" spans="2:31" ht="24">
      <c r="B37" s="178"/>
      <c r="C37" s="112"/>
      <c r="D37" s="112"/>
      <c r="E37" s="112"/>
      <c r="F37" s="170"/>
      <c r="G37" s="170"/>
      <c r="H37" s="170"/>
      <c r="I37" s="170"/>
      <c r="J37" s="170"/>
      <c r="K37" s="167"/>
      <c r="L37" s="112"/>
      <c r="M37" s="162"/>
      <c r="N37" s="121"/>
      <c r="O37" s="112"/>
      <c r="P37" s="112"/>
      <c r="Q37" s="112"/>
      <c r="R37" s="112"/>
      <c r="S37" s="112"/>
      <c r="T37" s="110"/>
      <c r="U37" s="104" t="s">
        <v>428</v>
      </c>
      <c r="V37" s="159"/>
      <c r="W37" s="159"/>
      <c r="X37" s="159"/>
      <c r="Y37" s="159"/>
      <c r="Z37" s="159"/>
      <c r="AA37" s="159"/>
      <c r="AB37" s="159"/>
      <c r="AC37" s="177"/>
      <c r="AD37" s="34"/>
      <c r="AE37" s="34"/>
    </row>
    <row r="38" spans="2:31" ht="48">
      <c r="B38" s="178"/>
      <c r="C38" s="112"/>
      <c r="D38" s="112"/>
      <c r="E38" s="112"/>
      <c r="F38" s="170"/>
      <c r="G38" s="170"/>
      <c r="H38" s="170"/>
      <c r="I38" s="170"/>
      <c r="J38" s="170"/>
      <c r="K38" s="167"/>
      <c r="L38" s="112"/>
      <c r="M38" s="103" t="s">
        <v>129</v>
      </c>
      <c r="N38" s="103" t="s">
        <v>130</v>
      </c>
      <c r="O38" s="101">
        <v>2</v>
      </c>
      <c r="P38" s="101" t="s">
        <v>215</v>
      </c>
      <c r="Q38" s="101" t="s">
        <v>282</v>
      </c>
      <c r="R38" s="101" t="s">
        <v>188</v>
      </c>
      <c r="S38" s="101" t="s">
        <v>253</v>
      </c>
      <c r="T38" s="100" t="s">
        <v>247</v>
      </c>
      <c r="U38" s="19" t="s">
        <v>349</v>
      </c>
      <c r="V38" s="105"/>
      <c r="W38" s="105"/>
      <c r="X38" s="105"/>
      <c r="Y38" s="105"/>
      <c r="Z38" s="105"/>
      <c r="AA38" s="105"/>
      <c r="AB38" s="105"/>
      <c r="AC38" s="177"/>
      <c r="AD38" s="34"/>
      <c r="AE38" s="34"/>
    </row>
    <row r="39" spans="2:31" ht="60">
      <c r="B39" s="178"/>
      <c r="C39" s="112"/>
      <c r="D39" s="112"/>
      <c r="E39" s="112"/>
      <c r="F39" s="170"/>
      <c r="G39" s="170"/>
      <c r="H39" s="170"/>
      <c r="I39" s="170"/>
      <c r="J39" s="170"/>
      <c r="K39" s="167"/>
      <c r="L39" s="112"/>
      <c r="M39" s="162" t="s">
        <v>131</v>
      </c>
      <c r="N39" s="162" t="s">
        <v>132</v>
      </c>
      <c r="O39" s="112">
        <v>1</v>
      </c>
      <c r="P39" s="112" t="s">
        <v>216</v>
      </c>
      <c r="Q39" s="112" t="s">
        <v>283</v>
      </c>
      <c r="R39" s="112" t="s">
        <v>189</v>
      </c>
      <c r="S39" s="112" t="s">
        <v>189</v>
      </c>
      <c r="T39" s="110" t="s">
        <v>216</v>
      </c>
      <c r="U39" s="22" t="s">
        <v>358</v>
      </c>
      <c r="V39" s="159">
        <v>18</v>
      </c>
      <c r="W39" s="159">
        <v>18</v>
      </c>
      <c r="X39" s="159"/>
      <c r="Y39" s="159"/>
      <c r="Z39" s="159"/>
      <c r="AA39" s="159"/>
      <c r="AB39" s="159"/>
      <c r="AC39" s="177"/>
      <c r="AD39" s="34"/>
      <c r="AE39" s="34"/>
    </row>
    <row r="40" spans="2:31" ht="24">
      <c r="B40" s="178"/>
      <c r="C40" s="112"/>
      <c r="D40" s="112"/>
      <c r="E40" s="112"/>
      <c r="F40" s="170"/>
      <c r="G40" s="170"/>
      <c r="H40" s="170"/>
      <c r="I40" s="170"/>
      <c r="J40" s="170"/>
      <c r="K40" s="167"/>
      <c r="L40" s="112"/>
      <c r="M40" s="162"/>
      <c r="N40" s="162"/>
      <c r="O40" s="112"/>
      <c r="P40" s="112"/>
      <c r="Q40" s="112"/>
      <c r="R40" s="112"/>
      <c r="S40" s="112"/>
      <c r="T40" s="110"/>
      <c r="U40" s="22" t="s">
        <v>429</v>
      </c>
      <c r="V40" s="159"/>
      <c r="W40" s="159"/>
      <c r="X40" s="159"/>
      <c r="Y40" s="159"/>
      <c r="Z40" s="159"/>
      <c r="AA40" s="159"/>
      <c r="AB40" s="159"/>
      <c r="AC40" s="177"/>
      <c r="AD40" s="34"/>
      <c r="AE40" s="34"/>
    </row>
    <row r="41" spans="2:31" ht="24">
      <c r="B41" s="178"/>
      <c r="C41" s="112"/>
      <c r="D41" s="112"/>
      <c r="E41" s="112"/>
      <c r="F41" s="170"/>
      <c r="G41" s="170"/>
      <c r="H41" s="170"/>
      <c r="I41" s="170"/>
      <c r="J41" s="170"/>
      <c r="K41" s="167"/>
      <c r="L41" s="112"/>
      <c r="M41" s="162"/>
      <c r="N41" s="162"/>
      <c r="O41" s="112"/>
      <c r="P41" s="112"/>
      <c r="Q41" s="112"/>
      <c r="R41" s="112"/>
      <c r="S41" s="112"/>
      <c r="T41" s="110"/>
      <c r="U41" s="104" t="s">
        <v>428</v>
      </c>
      <c r="V41" s="159"/>
      <c r="W41" s="159"/>
      <c r="X41" s="159"/>
      <c r="Y41" s="159"/>
      <c r="Z41" s="159"/>
      <c r="AA41" s="159"/>
      <c r="AB41" s="159"/>
      <c r="AC41" s="177"/>
      <c r="AD41" s="34"/>
      <c r="AE41" s="34"/>
    </row>
    <row r="42" spans="2:31" ht="72">
      <c r="B42" s="178"/>
      <c r="C42" s="112"/>
      <c r="D42" s="112"/>
      <c r="E42" s="112"/>
      <c r="F42" s="170"/>
      <c r="G42" s="170"/>
      <c r="H42" s="170"/>
      <c r="I42" s="170"/>
      <c r="J42" s="170"/>
      <c r="K42" s="167"/>
      <c r="L42" s="112"/>
      <c r="M42" s="103" t="s">
        <v>133</v>
      </c>
      <c r="N42" s="103" t="s">
        <v>134</v>
      </c>
      <c r="O42" s="101">
        <v>5</v>
      </c>
      <c r="P42" s="101" t="s">
        <v>217</v>
      </c>
      <c r="Q42" s="101" t="s">
        <v>284</v>
      </c>
      <c r="R42" s="101" t="s">
        <v>190</v>
      </c>
      <c r="S42" s="101" t="s">
        <v>190</v>
      </c>
      <c r="T42" s="100" t="s">
        <v>211</v>
      </c>
      <c r="U42" s="104" t="s">
        <v>430</v>
      </c>
      <c r="V42" s="102">
        <v>40</v>
      </c>
      <c r="W42" s="102">
        <v>40</v>
      </c>
      <c r="X42" s="102"/>
      <c r="Y42" s="102"/>
      <c r="Z42" s="102"/>
      <c r="AA42" s="102"/>
      <c r="AB42" s="102"/>
      <c r="AC42" s="177"/>
      <c r="AD42" s="34"/>
      <c r="AE42" s="34"/>
    </row>
    <row r="43" spans="2:31" ht="84">
      <c r="B43" s="178"/>
      <c r="C43" s="112"/>
      <c r="D43" s="112"/>
      <c r="E43" s="112"/>
      <c r="F43" s="170"/>
      <c r="G43" s="170"/>
      <c r="H43" s="170"/>
      <c r="I43" s="170"/>
      <c r="J43" s="170"/>
      <c r="K43" s="167"/>
      <c r="L43" s="112"/>
      <c r="M43" s="103" t="s">
        <v>285</v>
      </c>
      <c r="N43" s="103" t="s">
        <v>135</v>
      </c>
      <c r="O43" s="101">
        <v>0</v>
      </c>
      <c r="P43" s="101">
        <v>1</v>
      </c>
      <c r="Q43" s="101" t="s">
        <v>23</v>
      </c>
      <c r="R43" s="101">
        <v>0</v>
      </c>
      <c r="S43" s="101">
        <v>1</v>
      </c>
      <c r="T43" s="100" t="s">
        <v>189</v>
      </c>
      <c r="U43" s="19" t="s">
        <v>463</v>
      </c>
      <c r="V43" s="102">
        <v>50</v>
      </c>
      <c r="W43" s="102">
        <v>50</v>
      </c>
      <c r="X43" s="102"/>
      <c r="Y43" s="102"/>
      <c r="Z43" s="102"/>
      <c r="AA43" s="102"/>
      <c r="AB43" s="102"/>
      <c r="AC43" s="177"/>
      <c r="AD43" s="34"/>
      <c r="AE43" s="34"/>
    </row>
    <row r="44" spans="2:31" ht="108">
      <c r="B44" s="178"/>
      <c r="C44" s="112"/>
      <c r="D44" s="112"/>
      <c r="E44" s="112"/>
      <c r="F44" s="170"/>
      <c r="G44" s="170"/>
      <c r="H44" s="170"/>
      <c r="I44" s="170"/>
      <c r="J44" s="170"/>
      <c r="K44" s="167"/>
      <c r="L44" s="112"/>
      <c r="M44" s="103" t="s">
        <v>136</v>
      </c>
      <c r="N44" s="103" t="s">
        <v>137</v>
      </c>
      <c r="O44" s="101" t="s">
        <v>22</v>
      </c>
      <c r="P44" s="101">
        <v>3</v>
      </c>
      <c r="Q44" s="101" t="s">
        <v>138</v>
      </c>
      <c r="R44" s="101">
        <v>1</v>
      </c>
      <c r="S44" s="101" t="s">
        <v>254</v>
      </c>
      <c r="T44" s="100" t="s">
        <v>215</v>
      </c>
      <c r="U44" s="104" t="s">
        <v>431</v>
      </c>
      <c r="V44" s="102">
        <v>24</v>
      </c>
      <c r="W44" s="102">
        <v>24</v>
      </c>
      <c r="X44" s="102"/>
      <c r="Y44" s="102"/>
      <c r="Z44" s="102"/>
      <c r="AA44" s="102"/>
      <c r="AB44" s="102"/>
      <c r="AC44" s="177"/>
      <c r="AD44" s="34"/>
      <c r="AE44" s="34"/>
    </row>
    <row r="45" spans="2:31" ht="36">
      <c r="B45" s="178"/>
      <c r="C45" s="176" t="s">
        <v>139</v>
      </c>
      <c r="D45" s="176" t="s">
        <v>140</v>
      </c>
      <c r="E45" s="176" t="s">
        <v>141</v>
      </c>
      <c r="F45" s="170">
        <v>0.5</v>
      </c>
      <c r="G45" s="170">
        <v>0.5</v>
      </c>
      <c r="H45" s="170">
        <v>0.35</v>
      </c>
      <c r="I45" s="170">
        <v>0.46</v>
      </c>
      <c r="J45" s="170">
        <v>0.5</v>
      </c>
      <c r="K45" s="167">
        <v>0.38</v>
      </c>
      <c r="L45" s="112" t="s">
        <v>23</v>
      </c>
      <c r="M45" s="103" t="s">
        <v>142</v>
      </c>
      <c r="N45" s="103" t="s">
        <v>143</v>
      </c>
      <c r="O45" s="101">
        <v>1</v>
      </c>
      <c r="P45" s="101">
        <v>1</v>
      </c>
      <c r="Q45" s="101" t="s">
        <v>23</v>
      </c>
      <c r="R45" s="101">
        <v>0</v>
      </c>
      <c r="S45" s="101">
        <v>0</v>
      </c>
      <c r="T45" s="100">
        <v>1</v>
      </c>
      <c r="U45" s="104" t="s">
        <v>350</v>
      </c>
      <c r="V45" s="102"/>
      <c r="W45" s="102"/>
      <c r="X45" s="102"/>
      <c r="Y45" s="102"/>
      <c r="Z45" s="102"/>
      <c r="AA45" s="102"/>
      <c r="AB45" s="102"/>
      <c r="AC45" s="177"/>
      <c r="AD45" s="34"/>
      <c r="AE45" s="34"/>
    </row>
    <row r="46" spans="2:31" ht="19.5" customHeight="1">
      <c r="B46" s="178"/>
      <c r="C46" s="176"/>
      <c r="D46" s="176"/>
      <c r="E46" s="176"/>
      <c r="F46" s="170"/>
      <c r="G46" s="170"/>
      <c r="H46" s="170"/>
      <c r="I46" s="170"/>
      <c r="J46" s="170"/>
      <c r="K46" s="167"/>
      <c r="L46" s="112"/>
      <c r="M46" s="103" t="s">
        <v>144</v>
      </c>
      <c r="N46" s="103" t="s">
        <v>143</v>
      </c>
      <c r="O46" s="101">
        <v>1</v>
      </c>
      <c r="P46" s="101">
        <v>1</v>
      </c>
      <c r="Q46" s="101" t="s">
        <v>23</v>
      </c>
      <c r="R46" s="101">
        <v>1</v>
      </c>
      <c r="S46" s="101">
        <v>1</v>
      </c>
      <c r="T46" s="100" t="s">
        <v>189</v>
      </c>
      <c r="U46" s="19" t="s">
        <v>349</v>
      </c>
      <c r="V46" s="102"/>
      <c r="W46" s="102"/>
      <c r="X46" s="102"/>
      <c r="Y46" s="102"/>
      <c r="Z46" s="102"/>
      <c r="AA46" s="102"/>
      <c r="AB46" s="102"/>
      <c r="AC46" s="177"/>
      <c r="AD46" s="34"/>
      <c r="AE46" s="34"/>
    </row>
    <row r="47" spans="2:31" ht="48">
      <c r="B47" s="178"/>
      <c r="C47" s="176"/>
      <c r="D47" s="176"/>
      <c r="E47" s="176"/>
      <c r="F47" s="170"/>
      <c r="G47" s="170"/>
      <c r="H47" s="170"/>
      <c r="I47" s="170"/>
      <c r="J47" s="170"/>
      <c r="K47" s="167"/>
      <c r="L47" s="112"/>
      <c r="M47" s="176" t="s">
        <v>145</v>
      </c>
      <c r="N47" s="162" t="s">
        <v>286</v>
      </c>
      <c r="O47" s="112" t="s">
        <v>22</v>
      </c>
      <c r="P47" s="112">
        <v>64</v>
      </c>
      <c r="Q47" s="112" t="s">
        <v>23</v>
      </c>
      <c r="R47" s="112">
        <v>52</v>
      </c>
      <c r="S47" s="112">
        <v>59</v>
      </c>
      <c r="T47" s="110" t="s">
        <v>341</v>
      </c>
      <c r="U47" s="19" t="s">
        <v>359</v>
      </c>
      <c r="V47" s="159">
        <v>36</v>
      </c>
      <c r="W47" s="159">
        <v>36</v>
      </c>
      <c r="X47" s="159"/>
      <c r="Y47" s="159"/>
      <c r="Z47" s="159"/>
      <c r="AA47" s="159"/>
      <c r="AB47" s="159"/>
      <c r="AC47" s="177"/>
      <c r="AD47" s="34"/>
      <c r="AE47" s="34"/>
    </row>
    <row r="48" spans="2:31" ht="24">
      <c r="B48" s="178"/>
      <c r="C48" s="176"/>
      <c r="D48" s="176"/>
      <c r="E48" s="176"/>
      <c r="F48" s="170"/>
      <c r="G48" s="170"/>
      <c r="H48" s="170"/>
      <c r="I48" s="170"/>
      <c r="J48" s="170"/>
      <c r="K48" s="167"/>
      <c r="L48" s="112"/>
      <c r="M48" s="176"/>
      <c r="N48" s="162"/>
      <c r="O48" s="112"/>
      <c r="P48" s="112"/>
      <c r="Q48" s="112"/>
      <c r="R48" s="112"/>
      <c r="S48" s="112"/>
      <c r="T48" s="110"/>
      <c r="U48" s="19" t="s">
        <v>432</v>
      </c>
      <c r="V48" s="159"/>
      <c r="W48" s="159"/>
      <c r="X48" s="159"/>
      <c r="Y48" s="159"/>
      <c r="Z48" s="159"/>
      <c r="AA48" s="159"/>
      <c r="AB48" s="159"/>
      <c r="AC48" s="177"/>
      <c r="AD48" s="34"/>
      <c r="AE48" s="34"/>
    </row>
    <row r="49" spans="2:31" ht="24">
      <c r="B49" s="178"/>
      <c r="C49" s="176"/>
      <c r="D49" s="176"/>
      <c r="E49" s="176"/>
      <c r="F49" s="170"/>
      <c r="G49" s="170"/>
      <c r="H49" s="170"/>
      <c r="I49" s="170"/>
      <c r="J49" s="170"/>
      <c r="K49" s="167"/>
      <c r="L49" s="112"/>
      <c r="M49" s="176"/>
      <c r="N49" s="162"/>
      <c r="O49" s="112"/>
      <c r="P49" s="112"/>
      <c r="Q49" s="112"/>
      <c r="R49" s="112"/>
      <c r="S49" s="112"/>
      <c r="T49" s="110"/>
      <c r="U49" s="25" t="s">
        <v>360</v>
      </c>
      <c r="V49" s="159"/>
      <c r="W49" s="159"/>
      <c r="X49" s="159"/>
      <c r="Y49" s="159"/>
      <c r="Z49" s="159"/>
      <c r="AA49" s="159"/>
      <c r="AB49" s="159"/>
      <c r="AC49" s="177"/>
      <c r="AD49" s="34"/>
      <c r="AE49" s="34"/>
    </row>
    <row r="50" spans="2:31" ht="48" customHeight="1">
      <c r="B50" s="178"/>
      <c r="C50" s="176"/>
      <c r="D50" s="176"/>
      <c r="E50" s="176"/>
      <c r="F50" s="170"/>
      <c r="G50" s="170"/>
      <c r="H50" s="170"/>
      <c r="I50" s="170"/>
      <c r="J50" s="170"/>
      <c r="K50" s="167"/>
      <c r="L50" s="112"/>
      <c r="M50" s="176"/>
      <c r="N50" s="103" t="s">
        <v>146</v>
      </c>
      <c r="O50" s="101">
        <v>0</v>
      </c>
      <c r="P50" s="101">
        <v>5</v>
      </c>
      <c r="Q50" s="101" t="s">
        <v>287</v>
      </c>
      <c r="R50" s="101">
        <v>3</v>
      </c>
      <c r="S50" s="101" t="s">
        <v>314</v>
      </c>
      <c r="T50" s="100" t="s">
        <v>241</v>
      </c>
      <c r="U50" s="104" t="s">
        <v>433</v>
      </c>
      <c r="V50" s="102"/>
      <c r="W50" s="102"/>
      <c r="X50" s="102"/>
      <c r="Y50" s="102"/>
      <c r="Z50" s="102"/>
      <c r="AA50" s="102"/>
      <c r="AB50" s="102"/>
      <c r="AC50" s="177"/>
      <c r="AD50" s="34"/>
      <c r="AE50" s="34"/>
    </row>
    <row r="51" spans="2:31" ht="19.5" customHeight="1">
      <c r="B51" s="178"/>
      <c r="C51" s="176"/>
      <c r="D51" s="176"/>
      <c r="E51" s="176"/>
      <c r="F51" s="170"/>
      <c r="G51" s="170"/>
      <c r="H51" s="170"/>
      <c r="I51" s="170"/>
      <c r="J51" s="170"/>
      <c r="K51" s="167"/>
      <c r="L51" s="112"/>
      <c r="M51" s="103" t="s">
        <v>147</v>
      </c>
      <c r="N51" s="103" t="s">
        <v>143</v>
      </c>
      <c r="O51" s="101">
        <v>1</v>
      </c>
      <c r="P51" s="101">
        <v>1</v>
      </c>
      <c r="Q51" s="101" t="s">
        <v>148</v>
      </c>
      <c r="R51" s="99">
        <v>0</v>
      </c>
      <c r="S51" s="99">
        <v>1</v>
      </c>
      <c r="T51" s="100" t="s">
        <v>189</v>
      </c>
      <c r="U51" s="19" t="s">
        <v>349</v>
      </c>
      <c r="V51" s="102"/>
      <c r="W51" s="102"/>
      <c r="X51" s="102"/>
      <c r="Y51" s="102"/>
      <c r="Z51" s="102"/>
      <c r="AA51" s="102"/>
      <c r="AB51" s="102"/>
      <c r="AC51" s="177"/>
      <c r="AD51" s="34"/>
      <c r="AE51" s="34"/>
    </row>
    <row r="52" spans="2:31" ht="36" customHeight="1">
      <c r="B52" s="178"/>
      <c r="C52" s="176"/>
      <c r="D52" s="176"/>
      <c r="E52" s="176"/>
      <c r="F52" s="170"/>
      <c r="G52" s="170"/>
      <c r="H52" s="170"/>
      <c r="I52" s="170"/>
      <c r="J52" s="170"/>
      <c r="K52" s="167"/>
      <c r="L52" s="112"/>
      <c r="M52" s="103" t="s">
        <v>149</v>
      </c>
      <c r="N52" s="103" t="s">
        <v>150</v>
      </c>
      <c r="O52" s="101">
        <v>0</v>
      </c>
      <c r="P52" s="101">
        <v>1</v>
      </c>
      <c r="Q52" s="101" t="s">
        <v>284</v>
      </c>
      <c r="R52" s="101">
        <v>0</v>
      </c>
      <c r="S52" s="99">
        <v>0</v>
      </c>
      <c r="T52" s="100">
        <v>1</v>
      </c>
      <c r="U52" s="104" t="s">
        <v>465</v>
      </c>
      <c r="V52" s="102"/>
      <c r="W52" s="102"/>
      <c r="X52" s="102"/>
      <c r="Y52" s="102"/>
      <c r="Z52" s="102"/>
      <c r="AA52" s="102"/>
      <c r="AB52" s="102"/>
      <c r="AC52" s="177"/>
      <c r="AD52" s="34"/>
      <c r="AE52" s="34"/>
    </row>
    <row r="53" spans="2:31" ht="24">
      <c r="B53" s="178"/>
      <c r="C53" s="176"/>
      <c r="D53" s="176"/>
      <c r="E53" s="176"/>
      <c r="F53" s="170"/>
      <c r="G53" s="170"/>
      <c r="H53" s="170"/>
      <c r="I53" s="170"/>
      <c r="J53" s="170"/>
      <c r="K53" s="167"/>
      <c r="L53" s="112"/>
      <c r="M53" s="162" t="s">
        <v>151</v>
      </c>
      <c r="N53" s="162" t="s">
        <v>152</v>
      </c>
      <c r="O53" s="112">
        <v>1</v>
      </c>
      <c r="P53" s="112">
        <v>1</v>
      </c>
      <c r="Q53" s="112" t="s">
        <v>288</v>
      </c>
      <c r="R53" s="112">
        <v>1</v>
      </c>
      <c r="S53" s="112" t="s">
        <v>255</v>
      </c>
      <c r="T53" s="110" t="s">
        <v>255</v>
      </c>
      <c r="U53" s="25" t="s">
        <v>434</v>
      </c>
      <c r="V53" s="159"/>
      <c r="W53" s="159"/>
      <c r="X53" s="159"/>
      <c r="Y53" s="159"/>
      <c r="Z53" s="159"/>
      <c r="AA53" s="159"/>
      <c r="AB53" s="159"/>
      <c r="AC53" s="177"/>
      <c r="AD53" s="34"/>
      <c r="AE53" s="34"/>
    </row>
    <row r="54" spans="2:31" ht="24">
      <c r="B54" s="178"/>
      <c r="C54" s="176"/>
      <c r="D54" s="176"/>
      <c r="E54" s="176"/>
      <c r="F54" s="170"/>
      <c r="G54" s="170"/>
      <c r="H54" s="170"/>
      <c r="I54" s="170"/>
      <c r="J54" s="170"/>
      <c r="K54" s="167"/>
      <c r="L54" s="112"/>
      <c r="M54" s="162"/>
      <c r="N54" s="162"/>
      <c r="O54" s="112"/>
      <c r="P54" s="112"/>
      <c r="Q54" s="112"/>
      <c r="R54" s="112"/>
      <c r="S54" s="112"/>
      <c r="T54" s="110"/>
      <c r="U54" s="25" t="s">
        <v>435</v>
      </c>
      <c r="V54" s="159"/>
      <c r="W54" s="159"/>
      <c r="X54" s="159"/>
      <c r="Y54" s="159"/>
      <c r="Z54" s="159"/>
      <c r="AA54" s="159"/>
      <c r="AB54" s="159"/>
      <c r="AC54" s="177"/>
      <c r="AD54" s="34"/>
      <c r="AE54" s="34"/>
    </row>
    <row r="55" spans="2:31" ht="48" customHeight="1">
      <c r="B55" s="178"/>
      <c r="C55" s="176"/>
      <c r="D55" s="176"/>
      <c r="E55" s="176"/>
      <c r="F55" s="170"/>
      <c r="G55" s="170"/>
      <c r="H55" s="170"/>
      <c r="I55" s="170"/>
      <c r="J55" s="170"/>
      <c r="K55" s="167"/>
      <c r="L55" s="112"/>
      <c r="M55" s="103" t="s">
        <v>289</v>
      </c>
      <c r="N55" s="103" t="s">
        <v>152</v>
      </c>
      <c r="O55" s="101">
        <v>1</v>
      </c>
      <c r="P55" s="101">
        <v>1</v>
      </c>
      <c r="Q55" s="101" t="s">
        <v>290</v>
      </c>
      <c r="R55" s="101">
        <v>1</v>
      </c>
      <c r="S55" s="106">
        <v>1</v>
      </c>
      <c r="T55" s="100" t="s">
        <v>189</v>
      </c>
      <c r="U55" s="22" t="s">
        <v>436</v>
      </c>
      <c r="V55" s="102"/>
      <c r="W55" s="102"/>
      <c r="X55" s="102"/>
      <c r="Y55" s="102"/>
      <c r="Z55" s="102"/>
      <c r="AA55" s="102"/>
      <c r="AB55" s="102"/>
      <c r="AC55" s="177"/>
      <c r="AD55" s="34"/>
      <c r="AE55" s="34"/>
    </row>
    <row r="56" spans="2:31" ht="60">
      <c r="B56" s="178"/>
      <c r="C56" s="176"/>
      <c r="D56" s="176"/>
      <c r="E56" s="176"/>
      <c r="F56" s="170"/>
      <c r="G56" s="170"/>
      <c r="H56" s="170"/>
      <c r="I56" s="170"/>
      <c r="J56" s="170"/>
      <c r="K56" s="167"/>
      <c r="L56" s="112"/>
      <c r="M56" s="103" t="s">
        <v>153</v>
      </c>
      <c r="N56" s="103" t="s">
        <v>154</v>
      </c>
      <c r="O56" s="101">
        <v>2</v>
      </c>
      <c r="P56" s="101" t="s">
        <v>218</v>
      </c>
      <c r="Q56" s="101" t="s">
        <v>23</v>
      </c>
      <c r="R56" s="101" t="s">
        <v>192</v>
      </c>
      <c r="S56" s="101" t="s">
        <v>308</v>
      </c>
      <c r="T56" s="100" t="s">
        <v>351</v>
      </c>
      <c r="U56" s="25" t="s">
        <v>437</v>
      </c>
      <c r="V56" s="102">
        <v>6</v>
      </c>
      <c r="W56" s="102">
        <v>6</v>
      </c>
      <c r="X56" s="102"/>
      <c r="Y56" s="102"/>
      <c r="Z56" s="102"/>
      <c r="AA56" s="102"/>
      <c r="AB56" s="102"/>
      <c r="AC56" s="177"/>
      <c r="AD56" s="34"/>
      <c r="AE56" s="34"/>
    </row>
    <row r="57" spans="2:31" ht="24" customHeight="1">
      <c r="B57" s="178"/>
      <c r="C57" s="176"/>
      <c r="D57" s="176"/>
      <c r="E57" s="176"/>
      <c r="F57" s="170"/>
      <c r="G57" s="170"/>
      <c r="H57" s="170"/>
      <c r="I57" s="170"/>
      <c r="J57" s="170"/>
      <c r="K57" s="167"/>
      <c r="L57" s="112"/>
      <c r="M57" s="176" t="s">
        <v>155</v>
      </c>
      <c r="N57" s="103" t="s">
        <v>156</v>
      </c>
      <c r="O57" s="101">
        <v>1</v>
      </c>
      <c r="P57" s="101" t="s">
        <v>219</v>
      </c>
      <c r="Q57" s="101" t="s">
        <v>23</v>
      </c>
      <c r="R57" s="101" t="s">
        <v>193</v>
      </c>
      <c r="S57" s="101" t="s">
        <v>307</v>
      </c>
      <c r="T57" s="100" t="s">
        <v>342</v>
      </c>
      <c r="U57" s="25" t="s">
        <v>438</v>
      </c>
      <c r="V57" s="102"/>
      <c r="W57" s="102"/>
      <c r="X57" s="102"/>
      <c r="Y57" s="102"/>
      <c r="Z57" s="102"/>
      <c r="AA57" s="102"/>
      <c r="AB57" s="102"/>
      <c r="AC57" s="177"/>
      <c r="AD57" s="34"/>
      <c r="AE57" s="34"/>
    </row>
    <row r="58" spans="2:31" ht="57.75" customHeight="1">
      <c r="B58" s="178"/>
      <c r="C58" s="176"/>
      <c r="D58" s="176"/>
      <c r="E58" s="176"/>
      <c r="F58" s="170"/>
      <c r="G58" s="170"/>
      <c r="H58" s="170"/>
      <c r="I58" s="170"/>
      <c r="J58" s="170"/>
      <c r="K58" s="167"/>
      <c r="L58" s="112"/>
      <c r="M58" s="176"/>
      <c r="N58" s="103" t="s">
        <v>157</v>
      </c>
      <c r="O58" s="101">
        <v>3</v>
      </c>
      <c r="P58" s="101" t="s">
        <v>220</v>
      </c>
      <c r="Q58" s="101" t="s">
        <v>23</v>
      </c>
      <c r="R58" s="101" t="s">
        <v>194</v>
      </c>
      <c r="S58" s="101" t="s">
        <v>306</v>
      </c>
      <c r="T58" s="100" t="s">
        <v>249</v>
      </c>
      <c r="U58" s="25" t="s">
        <v>439</v>
      </c>
      <c r="V58" s="102"/>
      <c r="W58" s="102"/>
      <c r="X58" s="102"/>
      <c r="Y58" s="102"/>
      <c r="Z58" s="102"/>
      <c r="AA58" s="102"/>
      <c r="AB58" s="102"/>
      <c r="AC58" s="177"/>
      <c r="AD58" s="34"/>
      <c r="AE58" s="34"/>
    </row>
    <row r="59" spans="2:31" ht="45.75" customHeight="1">
      <c r="B59" s="178"/>
      <c r="C59" s="176"/>
      <c r="D59" s="176"/>
      <c r="E59" s="176"/>
      <c r="F59" s="170"/>
      <c r="G59" s="170"/>
      <c r="H59" s="170"/>
      <c r="I59" s="170"/>
      <c r="J59" s="170"/>
      <c r="K59" s="167"/>
      <c r="L59" s="112"/>
      <c r="M59" s="176"/>
      <c r="N59" s="103" t="s">
        <v>158</v>
      </c>
      <c r="O59" s="101">
        <v>0</v>
      </c>
      <c r="P59" s="101">
        <v>8</v>
      </c>
      <c r="Q59" s="101" t="s">
        <v>23</v>
      </c>
      <c r="R59" s="101">
        <v>0</v>
      </c>
      <c r="S59" s="101">
        <v>3</v>
      </c>
      <c r="T59" s="100" t="s">
        <v>343</v>
      </c>
      <c r="U59" s="25" t="s">
        <v>440</v>
      </c>
      <c r="V59" s="102"/>
      <c r="W59" s="102"/>
      <c r="X59" s="102"/>
      <c r="Y59" s="102"/>
      <c r="Z59" s="102"/>
      <c r="AA59" s="102"/>
      <c r="AB59" s="102"/>
      <c r="AC59" s="177"/>
      <c r="AD59" s="34"/>
      <c r="AE59" s="34"/>
    </row>
    <row r="60" spans="2:31" ht="60">
      <c r="B60" s="178"/>
      <c r="C60" s="176"/>
      <c r="D60" s="176"/>
      <c r="E60" s="176"/>
      <c r="F60" s="170"/>
      <c r="G60" s="170"/>
      <c r="H60" s="170"/>
      <c r="I60" s="170"/>
      <c r="J60" s="170"/>
      <c r="K60" s="167"/>
      <c r="L60" s="112"/>
      <c r="M60" s="103" t="s">
        <v>159</v>
      </c>
      <c r="N60" s="103" t="s">
        <v>291</v>
      </c>
      <c r="O60" s="101">
        <v>6</v>
      </c>
      <c r="P60" s="101" t="s">
        <v>221</v>
      </c>
      <c r="Q60" s="101" t="s">
        <v>23</v>
      </c>
      <c r="R60" s="101" t="s">
        <v>195</v>
      </c>
      <c r="S60" s="101" t="s">
        <v>195</v>
      </c>
      <c r="T60" s="100" t="s">
        <v>344</v>
      </c>
      <c r="U60" s="19" t="s">
        <v>441</v>
      </c>
      <c r="V60" s="102">
        <v>202</v>
      </c>
      <c r="W60" s="102">
        <v>202</v>
      </c>
      <c r="X60" s="102"/>
      <c r="Y60" s="102"/>
      <c r="Z60" s="102"/>
      <c r="AA60" s="102"/>
      <c r="AB60" s="102"/>
      <c r="AC60" s="177"/>
      <c r="AD60" s="34"/>
      <c r="AE60" s="34"/>
    </row>
    <row r="61" spans="2:31" ht="36">
      <c r="B61" s="178"/>
      <c r="C61" s="176"/>
      <c r="D61" s="176"/>
      <c r="E61" s="176"/>
      <c r="F61" s="170"/>
      <c r="G61" s="170"/>
      <c r="H61" s="170"/>
      <c r="I61" s="170"/>
      <c r="J61" s="170"/>
      <c r="K61" s="167"/>
      <c r="L61" s="112"/>
      <c r="M61" s="162" t="s">
        <v>160</v>
      </c>
      <c r="N61" s="162" t="s">
        <v>161</v>
      </c>
      <c r="O61" s="112">
        <v>1</v>
      </c>
      <c r="P61" s="112" t="s">
        <v>222</v>
      </c>
      <c r="Q61" s="112" t="s">
        <v>292</v>
      </c>
      <c r="R61" s="112" t="s">
        <v>191</v>
      </c>
      <c r="S61" s="112" t="s">
        <v>191</v>
      </c>
      <c r="T61" s="110" t="s">
        <v>345</v>
      </c>
      <c r="U61" s="19" t="s">
        <v>361</v>
      </c>
      <c r="V61" s="159">
        <v>120</v>
      </c>
      <c r="W61" s="159">
        <v>120</v>
      </c>
      <c r="X61" s="159"/>
      <c r="Y61" s="159"/>
      <c r="Z61" s="159"/>
      <c r="AA61" s="159"/>
      <c r="AB61" s="159"/>
      <c r="AC61" s="177"/>
      <c r="AD61" s="34"/>
      <c r="AE61" s="34"/>
    </row>
    <row r="62" spans="2:31" ht="15">
      <c r="B62" s="178"/>
      <c r="C62" s="176"/>
      <c r="D62" s="176"/>
      <c r="E62" s="176"/>
      <c r="F62" s="170"/>
      <c r="G62" s="170"/>
      <c r="H62" s="170"/>
      <c r="I62" s="170"/>
      <c r="J62" s="170"/>
      <c r="K62" s="167"/>
      <c r="L62" s="112"/>
      <c r="M62" s="162"/>
      <c r="N62" s="162"/>
      <c r="O62" s="112"/>
      <c r="P62" s="112"/>
      <c r="Q62" s="112"/>
      <c r="R62" s="112"/>
      <c r="S62" s="112"/>
      <c r="T62" s="110"/>
      <c r="U62" s="104" t="s">
        <v>442</v>
      </c>
      <c r="V62" s="159"/>
      <c r="W62" s="159"/>
      <c r="X62" s="159"/>
      <c r="Y62" s="159"/>
      <c r="Z62" s="159"/>
      <c r="AA62" s="159"/>
      <c r="AB62" s="159"/>
      <c r="AC62" s="177"/>
      <c r="AD62" s="34"/>
      <c r="AE62" s="34"/>
    </row>
    <row r="63" spans="2:31" ht="24">
      <c r="B63" s="178"/>
      <c r="C63" s="176"/>
      <c r="D63" s="176"/>
      <c r="E63" s="176"/>
      <c r="F63" s="170"/>
      <c r="G63" s="170"/>
      <c r="H63" s="170"/>
      <c r="I63" s="170"/>
      <c r="J63" s="170"/>
      <c r="K63" s="167"/>
      <c r="L63" s="112"/>
      <c r="M63" s="162"/>
      <c r="N63" s="162"/>
      <c r="O63" s="112"/>
      <c r="P63" s="112"/>
      <c r="Q63" s="112"/>
      <c r="R63" s="112"/>
      <c r="S63" s="112"/>
      <c r="T63" s="110"/>
      <c r="U63" s="104" t="s">
        <v>443</v>
      </c>
      <c r="V63" s="159"/>
      <c r="W63" s="159"/>
      <c r="X63" s="159"/>
      <c r="Y63" s="159"/>
      <c r="Z63" s="159"/>
      <c r="AA63" s="159"/>
      <c r="AB63" s="159"/>
      <c r="AC63" s="177"/>
      <c r="AD63" s="34"/>
      <c r="AE63" s="34"/>
    </row>
    <row r="64" spans="2:31" ht="60">
      <c r="B64" s="178"/>
      <c r="C64" s="176"/>
      <c r="D64" s="176"/>
      <c r="E64" s="176"/>
      <c r="F64" s="170"/>
      <c r="G64" s="170"/>
      <c r="H64" s="170"/>
      <c r="I64" s="170"/>
      <c r="J64" s="170"/>
      <c r="K64" s="167"/>
      <c r="L64" s="112"/>
      <c r="M64" s="103" t="s">
        <v>162</v>
      </c>
      <c r="N64" s="103" t="s">
        <v>163</v>
      </c>
      <c r="O64" s="101">
        <v>0</v>
      </c>
      <c r="P64" s="101">
        <v>1</v>
      </c>
      <c r="Q64" s="101" t="s">
        <v>23</v>
      </c>
      <c r="R64" s="101">
        <v>1</v>
      </c>
      <c r="S64" s="101">
        <v>1</v>
      </c>
      <c r="T64" s="100" t="s">
        <v>189</v>
      </c>
      <c r="U64" s="19" t="s">
        <v>444</v>
      </c>
      <c r="V64" s="102">
        <v>36</v>
      </c>
      <c r="W64" s="102">
        <v>36</v>
      </c>
      <c r="X64" s="102"/>
      <c r="Y64" s="102"/>
      <c r="Z64" s="102"/>
      <c r="AA64" s="102"/>
      <c r="AB64" s="102"/>
      <c r="AC64" s="177"/>
      <c r="AD64" s="34"/>
      <c r="AE64" s="34"/>
    </row>
    <row r="65" spans="2:31" ht="48">
      <c r="B65" s="178"/>
      <c r="C65" s="176"/>
      <c r="D65" s="176"/>
      <c r="E65" s="176"/>
      <c r="F65" s="170"/>
      <c r="G65" s="170"/>
      <c r="H65" s="170"/>
      <c r="I65" s="170"/>
      <c r="J65" s="170"/>
      <c r="K65" s="167"/>
      <c r="L65" s="112"/>
      <c r="M65" s="103" t="s">
        <v>164</v>
      </c>
      <c r="N65" s="103" t="s">
        <v>165</v>
      </c>
      <c r="O65" s="101" t="s">
        <v>22</v>
      </c>
      <c r="P65" s="101">
        <v>5</v>
      </c>
      <c r="Q65" s="101" t="s">
        <v>284</v>
      </c>
      <c r="R65" s="101">
        <v>0</v>
      </c>
      <c r="S65" s="101">
        <v>1</v>
      </c>
      <c r="T65" s="100" t="s">
        <v>222</v>
      </c>
      <c r="U65" s="104" t="s">
        <v>445</v>
      </c>
      <c r="V65" s="102"/>
      <c r="W65" s="102"/>
      <c r="X65" s="102"/>
      <c r="Y65" s="102"/>
      <c r="Z65" s="102"/>
      <c r="AA65" s="102"/>
      <c r="AB65" s="102"/>
      <c r="AC65" s="177"/>
      <c r="AD65" s="34"/>
      <c r="AE65" s="34"/>
    </row>
    <row r="66" spans="2:31" ht="60">
      <c r="B66" s="178"/>
      <c r="C66" s="176" t="s">
        <v>166</v>
      </c>
      <c r="D66" s="176" t="s">
        <v>293</v>
      </c>
      <c r="E66" s="176" t="s">
        <v>167</v>
      </c>
      <c r="F66" s="170">
        <v>0.8</v>
      </c>
      <c r="G66" s="170">
        <v>0.5</v>
      </c>
      <c r="H66" s="170">
        <v>0.7</v>
      </c>
      <c r="I66" s="170">
        <v>0.6</v>
      </c>
      <c r="J66" s="170">
        <v>0.65</v>
      </c>
      <c r="K66" s="167">
        <v>0.66</v>
      </c>
      <c r="L66" s="112" t="s">
        <v>23</v>
      </c>
      <c r="M66" s="162" t="s">
        <v>168</v>
      </c>
      <c r="N66" s="103" t="s">
        <v>169</v>
      </c>
      <c r="O66" s="101">
        <v>3200</v>
      </c>
      <c r="P66" s="101" t="s">
        <v>223</v>
      </c>
      <c r="Q66" s="101" t="s">
        <v>23</v>
      </c>
      <c r="R66" s="101" t="s">
        <v>242</v>
      </c>
      <c r="S66" s="101" t="s">
        <v>310</v>
      </c>
      <c r="T66" s="100" t="s">
        <v>352</v>
      </c>
      <c r="U66" s="19" t="s">
        <v>446</v>
      </c>
      <c r="V66" s="102">
        <v>85</v>
      </c>
      <c r="W66" s="102">
        <v>85</v>
      </c>
      <c r="X66" s="102"/>
      <c r="Y66" s="102"/>
      <c r="Z66" s="102"/>
      <c r="AA66" s="102"/>
      <c r="AB66" s="102"/>
      <c r="AC66" s="177"/>
      <c r="AD66" s="34"/>
      <c r="AE66" s="34"/>
    </row>
    <row r="67" spans="2:31" ht="48">
      <c r="B67" s="178"/>
      <c r="C67" s="176"/>
      <c r="D67" s="176"/>
      <c r="E67" s="176"/>
      <c r="F67" s="170"/>
      <c r="G67" s="170"/>
      <c r="H67" s="170"/>
      <c r="I67" s="170"/>
      <c r="J67" s="170"/>
      <c r="K67" s="167"/>
      <c r="L67" s="112"/>
      <c r="M67" s="162"/>
      <c r="N67" s="162" t="s">
        <v>294</v>
      </c>
      <c r="O67" s="112">
        <v>2610</v>
      </c>
      <c r="P67" s="112" t="s">
        <v>224</v>
      </c>
      <c r="Q67" s="112" t="s">
        <v>23</v>
      </c>
      <c r="R67" s="112" t="s">
        <v>243</v>
      </c>
      <c r="S67" s="112" t="s">
        <v>309</v>
      </c>
      <c r="T67" s="110" t="s">
        <v>353</v>
      </c>
      <c r="U67" s="23" t="s">
        <v>447</v>
      </c>
      <c r="V67" s="159">
        <v>15</v>
      </c>
      <c r="W67" s="159">
        <v>15</v>
      </c>
      <c r="X67" s="159"/>
      <c r="Y67" s="159"/>
      <c r="Z67" s="159"/>
      <c r="AA67" s="159"/>
      <c r="AB67" s="159"/>
      <c r="AC67" s="177"/>
      <c r="AD67" s="34"/>
      <c r="AE67" s="34"/>
    </row>
    <row r="68" spans="2:31" ht="24">
      <c r="B68" s="178"/>
      <c r="C68" s="176"/>
      <c r="D68" s="176"/>
      <c r="E68" s="176"/>
      <c r="F68" s="170"/>
      <c r="G68" s="170"/>
      <c r="H68" s="170"/>
      <c r="I68" s="170"/>
      <c r="J68" s="170"/>
      <c r="K68" s="167"/>
      <c r="L68" s="112"/>
      <c r="M68" s="162"/>
      <c r="N68" s="162"/>
      <c r="O68" s="112"/>
      <c r="P68" s="112"/>
      <c r="Q68" s="112"/>
      <c r="R68" s="112"/>
      <c r="S68" s="112"/>
      <c r="T68" s="110"/>
      <c r="U68" s="23" t="s">
        <v>448</v>
      </c>
      <c r="V68" s="159"/>
      <c r="W68" s="159"/>
      <c r="X68" s="159"/>
      <c r="Y68" s="159"/>
      <c r="Z68" s="159"/>
      <c r="AA68" s="159"/>
      <c r="AB68" s="159"/>
      <c r="AC68" s="177"/>
      <c r="AD68" s="34"/>
      <c r="AE68" s="34"/>
    </row>
    <row r="69" spans="2:31" ht="19.5" customHeight="1">
      <c r="B69" s="178"/>
      <c r="C69" s="176"/>
      <c r="D69" s="176"/>
      <c r="E69" s="176"/>
      <c r="F69" s="170"/>
      <c r="G69" s="170"/>
      <c r="H69" s="170"/>
      <c r="I69" s="170"/>
      <c r="J69" s="170"/>
      <c r="K69" s="167"/>
      <c r="L69" s="112"/>
      <c r="M69" s="162"/>
      <c r="N69" s="103" t="s">
        <v>170</v>
      </c>
      <c r="O69" s="101">
        <v>0</v>
      </c>
      <c r="P69" s="101">
        <v>3000</v>
      </c>
      <c r="Q69" s="101" t="s">
        <v>23</v>
      </c>
      <c r="R69" s="101">
        <v>3603</v>
      </c>
      <c r="S69" s="101" t="s">
        <v>346</v>
      </c>
      <c r="T69" s="100" t="s">
        <v>347</v>
      </c>
      <c r="U69" s="21" t="s">
        <v>349</v>
      </c>
      <c r="V69" s="102"/>
      <c r="W69" s="102"/>
      <c r="X69" s="102"/>
      <c r="Y69" s="102"/>
      <c r="Z69" s="102"/>
      <c r="AA69" s="102"/>
      <c r="AB69" s="102"/>
      <c r="AC69" s="177"/>
      <c r="AD69" s="34"/>
      <c r="AE69" s="34"/>
    </row>
    <row r="70" spans="2:31" ht="36" customHeight="1">
      <c r="B70" s="178"/>
      <c r="C70" s="176"/>
      <c r="D70" s="176"/>
      <c r="E70" s="176"/>
      <c r="F70" s="170"/>
      <c r="G70" s="170"/>
      <c r="H70" s="170"/>
      <c r="I70" s="170"/>
      <c r="J70" s="170"/>
      <c r="K70" s="167"/>
      <c r="L70" s="112"/>
      <c r="M70" s="162"/>
      <c r="N70" s="103" t="s">
        <v>171</v>
      </c>
      <c r="O70" s="101">
        <v>1</v>
      </c>
      <c r="P70" s="101">
        <v>1</v>
      </c>
      <c r="Q70" s="101" t="s">
        <v>23</v>
      </c>
      <c r="R70" s="101">
        <v>1</v>
      </c>
      <c r="S70" s="101">
        <v>1</v>
      </c>
      <c r="T70" s="100">
        <v>1</v>
      </c>
      <c r="U70" s="19" t="s">
        <v>449</v>
      </c>
      <c r="V70" s="102"/>
      <c r="W70" s="102"/>
      <c r="X70" s="102"/>
      <c r="Y70" s="102"/>
      <c r="Z70" s="102"/>
      <c r="AA70" s="102"/>
      <c r="AB70" s="102"/>
      <c r="AC70" s="177"/>
      <c r="AD70" s="34"/>
      <c r="AE70" s="34"/>
    </row>
    <row r="71" spans="2:31" ht="48">
      <c r="B71" s="178"/>
      <c r="C71" s="176"/>
      <c r="D71" s="176"/>
      <c r="E71" s="176"/>
      <c r="F71" s="170"/>
      <c r="G71" s="170"/>
      <c r="H71" s="170"/>
      <c r="I71" s="170"/>
      <c r="J71" s="170"/>
      <c r="K71" s="167"/>
      <c r="L71" s="112"/>
      <c r="M71" s="162" t="s">
        <v>295</v>
      </c>
      <c r="N71" s="162" t="s">
        <v>172</v>
      </c>
      <c r="O71" s="112">
        <v>24</v>
      </c>
      <c r="P71" s="112" t="s">
        <v>225</v>
      </c>
      <c r="Q71" s="112" t="s">
        <v>23</v>
      </c>
      <c r="R71" s="112" t="s">
        <v>196</v>
      </c>
      <c r="S71" s="112" t="s">
        <v>311</v>
      </c>
      <c r="T71" s="110" t="s">
        <v>354</v>
      </c>
      <c r="U71" s="104" t="s">
        <v>362</v>
      </c>
      <c r="V71" s="159">
        <v>40</v>
      </c>
      <c r="W71" s="159">
        <v>40</v>
      </c>
      <c r="X71" s="159"/>
      <c r="Y71" s="159"/>
      <c r="Z71" s="159"/>
      <c r="AA71" s="159"/>
      <c r="AB71" s="159"/>
      <c r="AC71" s="177"/>
      <c r="AD71" s="34"/>
      <c r="AE71" s="34"/>
    </row>
    <row r="72" spans="2:31" ht="15">
      <c r="B72" s="178"/>
      <c r="C72" s="176"/>
      <c r="D72" s="176"/>
      <c r="E72" s="176"/>
      <c r="F72" s="170"/>
      <c r="G72" s="170"/>
      <c r="H72" s="170"/>
      <c r="I72" s="170"/>
      <c r="J72" s="170"/>
      <c r="K72" s="167"/>
      <c r="L72" s="112"/>
      <c r="M72" s="162"/>
      <c r="N72" s="162"/>
      <c r="O72" s="112"/>
      <c r="P72" s="112"/>
      <c r="Q72" s="112"/>
      <c r="R72" s="112"/>
      <c r="S72" s="112"/>
      <c r="T72" s="110"/>
      <c r="U72" s="104" t="s">
        <v>450</v>
      </c>
      <c r="V72" s="159"/>
      <c r="W72" s="159"/>
      <c r="X72" s="159"/>
      <c r="Y72" s="159"/>
      <c r="Z72" s="159"/>
      <c r="AA72" s="159"/>
      <c r="AB72" s="159"/>
      <c r="AC72" s="177"/>
      <c r="AD72" s="34"/>
      <c r="AE72" s="34"/>
    </row>
    <row r="73" spans="2:31" ht="24">
      <c r="B73" s="178"/>
      <c r="C73" s="176"/>
      <c r="D73" s="176"/>
      <c r="E73" s="176"/>
      <c r="F73" s="170"/>
      <c r="G73" s="170"/>
      <c r="H73" s="170"/>
      <c r="I73" s="170"/>
      <c r="J73" s="170"/>
      <c r="K73" s="167"/>
      <c r="L73" s="112"/>
      <c r="M73" s="162"/>
      <c r="N73" s="162"/>
      <c r="O73" s="112"/>
      <c r="P73" s="112"/>
      <c r="Q73" s="112"/>
      <c r="R73" s="112"/>
      <c r="S73" s="112"/>
      <c r="T73" s="110"/>
      <c r="U73" s="104" t="s">
        <v>451</v>
      </c>
      <c r="V73" s="159"/>
      <c r="W73" s="159"/>
      <c r="X73" s="159"/>
      <c r="Y73" s="159"/>
      <c r="Z73" s="159"/>
      <c r="AA73" s="159"/>
      <c r="AB73" s="159"/>
      <c r="AC73" s="177"/>
      <c r="AD73" s="34"/>
      <c r="AE73" s="34"/>
    </row>
    <row r="74" spans="2:31" ht="60" customHeight="1">
      <c r="B74" s="178"/>
      <c r="C74" s="176"/>
      <c r="D74" s="176"/>
      <c r="E74" s="176"/>
      <c r="F74" s="170"/>
      <c r="G74" s="170"/>
      <c r="H74" s="170"/>
      <c r="I74" s="170"/>
      <c r="J74" s="170"/>
      <c r="K74" s="167"/>
      <c r="L74" s="112"/>
      <c r="M74" s="162"/>
      <c r="N74" s="103" t="s">
        <v>173</v>
      </c>
      <c r="O74" s="101">
        <v>24</v>
      </c>
      <c r="P74" s="101">
        <v>24</v>
      </c>
      <c r="Q74" s="101" t="s">
        <v>296</v>
      </c>
      <c r="R74" s="101">
        <v>24</v>
      </c>
      <c r="S74" s="101">
        <v>24</v>
      </c>
      <c r="T74" s="100">
        <v>24</v>
      </c>
      <c r="U74" s="104" t="s">
        <v>452</v>
      </c>
      <c r="V74" s="102">
        <v>30</v>
      </c>
      <c r="W74" s="102">
        <v>30</v>
      </c>
      <c r="X74" s="102"/>
      <c r="Y74" s="102"/>
      <c r="Z74" s="102"/>
      <c r="AA74" s="102"/>
      <c r="AB74" s="102"/>
      <c r="AC74" s="177"/>
      <c r="AD74" s="34"/>
      <c r="AE74" s="34"/>
    </row>
    <row r="75" spans="2:31" ht="48">
      <c r="B75" s="178"/>
      <c r="C75" s="176"/>
      <c r="D75" s="176"/>
      <c r="E75" s="176"/>
      <c r="F75" s="170"/>
      <c r="G75" s="170"/>
      <c r="H75" s="170"/>
      <c r="I75" s="170"/>
      <c r="J75" s="170"/>
      <c r="K75" s="167"/>
      <c r="L75" s="112"/>
      <c r="M75" s="162" t="s">
        <v>174</v>
      </c>
      <c r="N75" s="162" t="s">
        <v>175</v>
      </c>
      <c r="O75" s="112">
        <v>32</v>
      </c>
      <c r="P75" s="112" t="s">
        <v>226</v>
      </c>
      <c r="Q75" s="112" t="s">
        <v>23</v>
      </c>
      <c r="R75" s="112" t="s">
        <v>244</v>
      </c>
      <c r="S75" s="112" t="s">
        <v>298</v>
      </c>
      <c r="T75" s="110" t="s">
        <v>348</v>
      </c>
      <c r="U75" s="19" t="s">
        <v>363</v>
      </c>
      <c r="V75" s="159">
        <v>2369</v>
      </c>
      <c r="W75" s="159">
        <v>130</v>
      </c>
      <c r="X75" s="159"/>
      <c r="Y75" s="159">
        <v>2199</v>
      </c>
      <c r="Z75" s="159"/>
      <c r="AA75" s="159"/>
      <c r="AB75" s="159">
        <v>40</v>
      </c>
      <c r="AC75" s="177"/>
      <c r="AD75" s="34"/>
      <c r="AE75" s="34"/>
    </row>
    <row r="76" spans="2:31" ht="15">
      <c r="B76" s="178"/>
      <c r="C76" s="176"/>
      <c r="D76" s="176"/>
      <c r="E76" s="176"/>
      <c r="F76" s="170"/>
      <c r="G76" s="170"/>
      <c r="H76" s="170"/>
      <c r="I76" s="170"/>
      <c r="J76" s="170"/>
      <c r="K76" s="167"/>
      <c r="L76" s="112"/>
      <c r="M76" s="162"/>
      <c r="N76" s="162"/>
      <c r="O76" s="112"/>
      <c r="P76" s="112"/>
      <c r="Q76" s="112"/>
      <c r="R76" s="112"/>
      <c r="S76" s="112"/>
      <c r="T76" s="110"/>
      <c r="U76" s="19" t="s">
        <v>364</v>
      </c>
      <c r="V76" s="159"/>
      <c r="W76" s="159"/>
      <c r="X76" s="159"/>
      <c r="Y76" s="159"/>
      <c r="Z76" s="159"/>
      <c r="AA76" s="159"/>
      <c r="AB76" s="159"/>
      <c r="AC76" s="177"/>
      <c r="AD76" s="34"/>
      <c r="AE76" s="34"/>
    </row>
    <row r="77" spans="2:31" ht="36">
      <c r="B77" s="178"/>
      <c r="C77" s="176"/>
      <c r="D77" s="176"/>
      <c r="E77" s="176"/>
      <c r="F77" s="170"/>
      <c r="G77" s="170"/>
      <c r="H77" s="170"/>
      <c r="I77" s="170"/>
      <c r="J77" s="170"/>
      <c r="K77" s="167"/>
      <c r="L77" s="112"/>
      <c r="M77" s="162"/>
      <c r="N77" s="162"/>
      <c r="O77" s="112"/>
      <c r="P77" s="112"/>
      <c r="Q77" s="112"/>
      <c r="R77" s="112"/>
      <c r="S77" s="112"/>
      <c r="T77" s="110"/>
      <c r="U77" s="19" t="s">
        <v>453</v>
      </c>
      <c r="V77" s="159"/>
      <c r="W77" s="159"/>
      <c r="X77" s="159"/>
      <c r="Y77" s="159"/>
      <c r="Z77" s="159"/>
      <c r="AA77" s="159"/>
      <c r="AB77" s="159"/>
      <c r="AC77" s="177"/>
      <c r="AD77" s="34"/>
      <c r="AE77" s="34"/>
    </row>
    <row r="78" spans="2:31" ht="48">
      <c r="B78" s="178"/>
      <c r="C78" s="176"/>
      <c r="D78" s="176"/>
      <c r="E78" s="176"/>
      <c r="F78" s="170"/>
      <c r="G78" s="170"/>
      <c r="H78" s="170"/>
      <c r="I78" s="170"/>
      <c r="J78" s="170"/>
      <c r="K78" s="167"/>
      <c r="L78" s="112"/>
      <c r="M78" s="162"/>
      <c r="N78" s="162"/>
      <c r="O78" s="112"/>
      <c r="P78" s="112"/>
      <c r="Q78" s="112"/>
      <c r="R78" s="112"/>
      <c r="S78" s="112"/>
      <c r="T78" s="110"/>
      <c r="U78" s="19" t="s">
        <v>454</v>
      </c>
      <c r="V78" s="159"/>
      <c r="W78" s="159"/>
      <c r="X78" s="159"/>
      <c r="Y78" s="159"/>
      <c r="Z78" s="159"/>
      <c r="AA78" s="159"/>
      <c r="AB78" s="159"/>
      <c r="AC78" s="177"/>
      <c r="AD78" s="34"/>
      <c r="AE78" s="34"/>
    </row>
    <row r="79" spans="2:31" ht="37.5" customHeight="1">
      <c r="B79" s="178"/>
      <c r="C79" s="176"/>
      <c r="D79" s="176"/>
      <c r="E79" s="176"/>
      <c r="F79" s="170"/>
      <c r="G79" s="170"/>
      <c r="H79" s="170"/>
      <c r="I79" s="170"/>
      <c r="J79" s="170"/>
      <c r="K79" s="167"/>
      <c r="L79" s="112"/>
      <c r="M79" s="103" t="s">
        <v>176</v>
      </c>
      <c r="N79" s="103" t="s">
        <v>177</v>
      </c>
      <c r="O79" s="101" t="s">
        <v>22</v>
      </c>
      <c r="P79" s="101">
        <v>1</v>
      </c>
      <c r="Q79" s="101" t="s">
        <v>284</v>
      </c>
      <c r="R79" s="101">
        <v>0</v>
      </c>
      <c r="S79" s="101">
        <v>0</v>
      </c>
      <c r="T79" s="100">
        <v>1</v>
      </c>
      <c r="U79" s="25" t="s">
        <v>455</v>
      </c>
      <c r="V79" s="102"/>
      <c r="W79" s="102"/>
      <c r="X79" s="102"/>
      <c r="Y79" s="102"/>
      <c r="Z79" s="102"/>
      <c r="AA79" s="102"/>
      <c r="AB79" s="102"/>
      <c r="AC79" s="177"/>
      <c r="AD79" s="34"/>
      <c r="AE79" s="34"/>
    </row>
    <row r="80" spans="2:31" ht="36">
      <c r="B80" s="178"/>
      <c r="C80" s="176" t="s">
        <v>178</v>
      </c>
      <c r="D80" s="176" t="s">
        <v>179</v>
      </c>
      <c r="E80" s="176" t="s">
        <v>180</v>
      </c>
      <c r="F80" s="112" t="s">
        <v>22</v>
      </c>
      <c r="G80" s="112" t="s">
        <v>22</v>
      </c>
      <c r="H80" s="112">
        <v>2</v>
      </c>
      <c r="I80" s="112">
        <v>0</v>
      </c>
      <c r="J80" s="112">
        <v>1</v>
      </c>
      <c r="K80" s="110" t="s">
        <v>334</v>
      </c>
      <c r="L80" s="112" t="s">
        <v>23</v>
      </c>
      <c r="M80" s="162" t="s">
        <v>297</v>
      </c>
      <c r="N80" s="162" t="s">
        <v>181</v>
      </c>
      <c r="O80" s="112" t="s">
        <v>22</v>
      </c>
      <c r="P80" s="112">
        <v>4</v>
      </c>
      <c r="Q80" s="112" t="s">
        <v>23</v>
      </c>
      <c r="R80" s="112">
        <v>0</v>
      </c>
      <c r="S80" s="112">
        <v>1</v>
      </c>
      <c r="T80" s="110" t="s">
        <v>206</v>
      </c>
      <c r="U80" s="104" t="s">
        <v>356</v>
      </c>
      <c r="V80" s="159"/>
      <c r="W80" s="159"/>
      <c r="X80" s="159"/>
      <c r="Y80" s="159"/>
      <c r="Z80" s="159"/>
      <c r="AA80" s="159"/>
      <c r="AB80" s="159"/>
      <c r="AC80" s="177"/>
      <c r="AD80" s="34"/>
      <c r="AE80" s="34"/>
    </row>
    <row r="81" spans="2:31" ht="24">
      <c r="B81" s="178"/>
      <c r="C81" s="176"/>
      <c r="D81" s="176"/>
      <c r="E81" s="176"/>
      <c r="F81" s="112"/>
      <c r="G81" s="112"/>
      <c r="H81" s="112"/>
      <c r="I81" s="112"/>
      <c r="J81" s="112"/>
      <c r="K81" s="110"/>
      <c r="L81" s="112"/>
      <c r="M81" s="162"/>
      <c r="N81" s="162"/>
      <c r="O81" s="112"/>
      <c r="P81" s="112"/>
      <c r="Q81" s="112"/>
      <c r="R81" s="112"/>
      <c r="S81" s="112"/>
      <c r="T81" s="110"/>
      <c r="U81" s="104" t="s">
        <v>456</v>
      </c>
      <c r="V81" s="159"/>
      <c r="W81" s="159"/>
      <c r="X81" s="159"/>
      <c r="Y81" s="159"/>
      <c r="Z81" s="159"/>
      <c r="AA81" s="159"/>
      <c r="AB81" s="159"/>
      <c r="AC81" s="177"/>
      <c r="AD81" s="34"/>
      <c r="AE81" s="34"/>
    </row>
    <row r="82" spans="2:31" ht="24" customHeight="1">
      <c r="B82" s="178"/>
      <c r="C82" s="176"/>
      <c r="D82" s="176"/>
      <c r="E82" s="176"/>
      <c r="F82" s="112"/>
      <c r="G82" s="112"/>
      <c r="H82" s="112"/>
      <c r="I82" s="112"/>
      <c r="J82" s="112"/>
      <c r="K82" s="110"/>
      <c r="L82" s="112"/>
      <c r="M82" s="103" t="s">
        <v>182</v>
      </c>
      <c r="N82" s="103" t="s">
        <v>183</v>
      </c>
      <c r="O82" s="101" t="s">
        <v>22</v>
      </c>
      <c r="P82" s="101">
        <v>2</v>
      </c>
      <c r="Q82" s="101" t="s">
        <v>23</v>
      </c>
      <c r="R82" s="101">
        <v>0</v>
      </c>
      <c r="S82" s="101">
        <v>1</v>
      </c>
      <c r="T82" s="100" t="s">
        <v>216</v>
      </c>
      <c r="U82" s="104" t="s">
        <v>457</v>
      </c>
      <c r="V82" s="102"/>
      <c r="W82" s="102"/>
      <c r="X82" s="102"/>
      <c r="Y82" s="102"/>
      <c r="Z82" s="102"/>
      <c r="AA82" s="102"/>
      <c r="AB82" s="102"/>
      <c r="AC82" s="177"/>
      <c r="AD82" s="34"/>
      <c r="AE82" s="34"/>
    </row>
    <row r="83" spans="2:31" ht="19.5" customHeight="1">
      <c r="B83" s="54"/>
      <c r="C83" s="55"/>
      <c r="D83" s="55"/>
      <c r="E83" s="55"/>
      <c r="F83" s="56"/>
      <c r="G83" s="56"/>
      <c r="H83" s="56"/>
      <c r="I83" s="56"/>
      <c r="J83" s="56"/>
      <c r="K83" s="57"/>
      <c r="L83" s="56"/>
      <c r="M83" s="58"/>
      <c r="N83" s="58"/>
      <c r="O83" s="56"/>
      <c r="P83" s="56"/>
      <c r="Q83" s="56"/>
      <c r="R83" s="56"/>
      <c r="S83" s="56"/>
      <c r="T83" s="56"/>
      <c r="U83" s="55"/>
      <c r="V83" s="59"/>
      <c r="W83" s="59"/>
      <c r="X83" s="59"/>
      <c r="Y83" s="59"/>
      <c r="Z83" s="59"/>
      <c r="AA83" s="59"/>
      <c r="AB83" s="59"/>
      <c r="AC83" s="60"/>
      <c r="AD83" s="34"/>
      <c r="AE83" s="34"/>
    </row>
    <row r="84" spans="20:28" ht="19.5" customHeight="1">
      <c r="T84" s="30"/>
      <c r="U84" s="43" t="s">
        <v>357</v>
      </c>
      <c r="V84" s="40">
        <f aca="true" t="shared" si="0" ref="V84:AB84">SUM(V10:V82)</f>
        <v>25434.87</v>
      </c>
      <c r="W84" s="40">
        <f t="shared" si="0"/>
        <v>1000</v>
      </c>
      <c r="X84" s="40">
        <f t="shared" si="0"/>
        <v>19950.31</v>
      </c>
      <c r="Y84" s="40">
        <f t="shared" si="0"/>
        <v>3317.12</v>
      </c>
      <c r="Z84" s="40">
        <f t="shared" si="0"/>
        <v>0</v>
      </c>
      <c r="AA84" s="40">
        <f t="shared" si="0"/>
        <v>1127.444</v>
      </c>
      <c r="AB84" s="40">
        <f t="shared" si="0"/>
        <v>40</v>
      </c>
    </row>
    <row r="85" ht="19.5" customHeight="1">
      <c r="T85" s="30"/>
    </row>
    <row r="86" spans="20:28" ht="15.75">
      <c r="T86" s="30"/>
      <c r="U86" s="43"/>
      <c r="V86" s="44"/>
      <c r="W86" s="44"/>
      <c r="X86" s="44"/>
      <c r="Y86" s="44"/>
      <c r="Z86" s="44"/>
      <c r="AA86" s="44"/>
      <c r="AB86" s="44"/>
    </row>
    <row r="87" spans="20:28" ht="15.75">
      <c r="T87" s="30"/>
      <c r="U87" s="43"/>
      <c r="V87" s="45"/>
      <c r="W87" s="45"/>
      <c r="X87" s="45"/>
      <c r="Y87" s="45"/>
      <c r="Z87" s="45"/>
      <c r="AA87" s="45"/>
      <c r="AB87" s="45"/>
    </row>
    <row r="88" spans="20:28" ht="15.75">
      <c r="T88" s="61"/>
      <c r="U88" s="62"/>
      <c r="V88" s="47"/>
      <c r="W88" s="47"/>
      <c r="X88" s="47"/>
      <c r="Y88" s="47"/>
      <c r="Z88" s="47"/>
      <c r="AA88" s="47"/>
      <c r="AB88" s="47"/>
    </row>
    <row r="89" spans="20:28" ht="15.75">
      <c r="T89" s="30"/>
      <c r="U89" s="46"/>
      <c r="V89" s="45"/>
      <c r="W89" s="45"/>
      <c r="X89" s="45"/>
      <c r="Y89" s="45"/>
      <c r="Z89" s="45"/>
      <c r="AA89" s="45"/>
      <c r="AB89" s="45"/>
    </row>
    <row r="90" spans="20:28" ht="15.75">
      <c r="T90" s="30"/>
      <c r="U90" s="46"/>
      <c r="V90" s="47"/>
      <c r="W90" s="47"/>
      <c r="X90" s="47"/>
      <c r="Y90" s="47"/>
      <c r="Z90" s="47"/>
      <c r="AA90" s="47"/>
      <c r="AB90" s="47"/>
    </row>
    <row r="91" spans="20:28" ht="99.75" customHeight="1">
      <c r="T91" s="30"/>
      <c r="U91" s="46"/>
      <c r="V91" s="45"/>
      <c r="W91" s="45"/>
      <c r="X91" s="45"/>
      <c r="Y91" s="45"/>
      <c r="Z91" s="45"/>
      <c r="AA91" s="45"/>
      <c r="AB91" s="45"/>
    </row>
    <row r="92" spans="20:28" ht="21.75" customHeight="1">
      <c r="T92" s="30"/>
      <c r="U92" s="46"/>
      <c r="V92" s="45"/>
      <c r="W92" s="45"/>
      <c r="X92" s="45"/>
      <c r="Y92" s="45"/>
      <c r="Z92" s="45"/>
      <c r="AA92" s="45"/>
      <c r="AB92" s="45"/>
    </row>
    <row r="93" ht="15">
      <c r="U93" s="63"/>
    </row>
  </sheetData>
  <sheetProtection password="C71F" sheet="1" objects="1" scenarios="1"/>
  <mergeCells count="294">
    <mergeCell ref="AA75:AA78"/>
    <mergeCell ref="Y61:Y63"/>
    <mergeCell ref="Z61:Z63"/>
    <mergeCell ref="AA61:AA63"/>
    <mergeCell ref="AB61:AB63"/>
    <mergeCell ref="V61:V63"/>
    <mergeCell ref="AC22:AC23"/>
    <mergeCell ref="Z80:Z81"/>
    <mergeCell ref="AA80:AA81"/>
    <mergeCell ref="AB80:AB81"/>
    <mergeCell ref="AB75:AB78"/>
    <mergeCell ref="W61:W63"/>
    <mergeCell ref="X61:X63"/>
    <mergeCell ref="Z75:Z78"/>
    <mergeCell ref="W53:W54"/>
    <mergeCell ref="AB47:AB49"/>
    <mergeCell ref="AB53:AB54"/>
    <mergeCell ref="Z53:Z54"/>
    <mergeCell ref="AA53:AA54"/>
    <mergeCell ref="Y53:Y54"/>
    <mergeCell ref="Z71:Z73"/>
    <mergeCell ref="AA71:AA73"/>
    <mergeCell ref="AB71:AB73"/>
    <mergeCell ref="Z67:Z68"/>
    <mergeCell ref="B2:X2"/>
    <mergeCell ref="B3:X3"/>
    <mergeCell ref="M8:U8"/>
    <mergeCell ref="V8:AB8"/>
    <mergeCell ref="B10:B12"/>
    <mergeCell ref="C10:C12"/>
    <mergeCell ref="D10:D12"/>
    <mergeCell ref="B4:C4"/>
    <mergeCell ref="D4:O4"/>
    <mergeCell ref="B5:C5"/>
    <mergeCell ref="K10:K12"/>
    <mergeCell ref="AC8:AC9"/>
    <mergeCell ref="AB22:AB23"/>
    <mergeCell ref="Z22:Z23"/>
    <mergeCell ref="AA22:AA23"/>
    <mergeCell ref="Y22:Y23"/>
    <mergeCell ref="D5:O5"/>
    <mergeCell ref="B6:C6"/>
    <mergeCell ref="B8:B9"/>
    <mergeCell ref="C8:C9"/>
    <mergeCell ref="D8:L8"/>
    <mergeCell ref="D6:O6"/>
    <mergeCell ref="F10:F12"/>
    <mergeCell ref="G10:G12"/>
    <mergeCell ref="J10:J12"/>
    <mergeCell ref="E17:E18"/>
    <mergeCell ref="F17:F18"/>
    <mergeCell ref="H13:H16"/>
    <mergeCell ref="I13:I16"/>
    <mergeCell ref="H10:H12"/>
    <mergeCell ref="I10:I12"/>
    <mergeCell ref="E10:E12"/>
    <mergeCell ref="G17:G18"/>
    <mergeCell ref="H17:H18"/>
    <mergeCell ref="I17:I18"/>
    <mergeCell ref="J13:J16"/>
    <mergeCell ref="J17:J18"/>
    <mergeCell ref="H21:H23"/>
    <mergeCell ref="X22:X23"/>
    <mergeCell ref="B13:B34"/>
    <mergeCell ref="C13:C16"/>
    <mergeCell ref="D13:D16"/>
    <mergeCell ref="E13:E16"/>
    <mergeCell ref="F13:F16"/>
    <mergeCell ref="G13:G16"/>
    <mergeCell ref="C17:C34"/>
    <mergeCell ref="D17:D18"/>
    <mergeCell ref="L17:L18"/>
    <mergeCell ref="L30:L34"/>
    <mergeCell ref="J19:J20"/>
    <mergeCell ref="J21:J23"/>
    <mergeCell ref="M22:M23"/>
    <mergeCell ref="D19:D20"/>
    <mergeCell ref="E19:E20"/>
    <mergeCell ref="F19:F20"/>
    <mergeCell ref="H19:H20"/>
    <mergeCell ref="I19:I20"/>
    <mergeCell ref="N22:N23"/>
    <mergeCell ref="G19:G20"/>
    <mergeCell ref="H26:H27"/>
    <mergeCell ref="I26:I27"/>
    <mergeCell ref="K26:K27"/>
    <mergeCell ref="K28:K29"/>
    <mergeCell ref="H24:H25"/>
    <mergeCell ref="I24:I25"/>
    <mergeCell ref="L24:L25"/>
    <mergeCell ref="L28:L29"/>
    <mergeCell ref="J24:J25"/>
    <mergeCell ref="J28:J29"/>
    <mergeCell ref="D26:D27"/>
    <mergeCell ref="E26:E27"/>
    <mergeCell ref="F26:F27"/>
    <mergeCell ref="E28:E29"/>
    <mergeCell ref="E24:E25"/>
    <mergeCell ref="F24:F25"/>
    <mergeCell ref="G24:G25"/>
    <mergeCell ref="D21:D23"/>
    <mergeCell ref="E21:E23"/>
    <mergeCell ref="F21:F23"/>
    <mergeCell ref="G21:G23"/>
    <mergeCell ref="D24:D25"/>
    <mergeCell ref="G26:G27"/>
    <mergeCell ref="D30:D34"/>
    <mergeCell ref="E30:E34"/>
    <mergeCell ref="H35:H44"/>
    <mergeCell ref="I35:I44"/>
    <mergeCell ref="F30:F34"/>
    <mergeCell ref="G30:G34"/>
    <mergeCell ref="H30:H34"/>
    <mergeCell ref="I30:I34"/>
    <mergeCell ref="F28:F29"/>
    <mergeCell ref="G28:G29"/>
    <mergeCell ref="H28:H29"/>
    <mergeCell ref="I28:I29"/>
    <mergeCell ref="D28:D29"/>
    <mergeCell ref="B35:B82"/>
    <mergeCell ref="C35:C44"/>
    <mergeCell ref="D35:D44"/>
    <mergeCell ref="E35:E44"/>
    <mergeCell ref="F35:F44"/>
    <mergeCell ref="G35:G44"/>
    <mergeCell ref="C66:C79"/>
    <mergeCell ref="D66:D79"/>
    <mergeCell ref="E66:E79"/>
    <mergeCell ref="F66:F79"/>
    <mergeCell ref="C45:C65"/>
    <mergeCell ref="D45:D65"/>
    <mergeCell ref="E45:E65"/>
    <mergeCell ref="F45:F65"/>
    <mergeCell ref="G45:G65"/>
    <mergeCell ref="C80:C82"/>
    <mergeCell ref="D80:D82"/>
    <mergeCell ref="E80:E82"/>
    <mergeCell ref="F80:F82"/>
    <mergeCell ref="G80:G82"/>
    <mergeCell ref="AC35:AC82"/>
    <mergeCell ref="Y39:Y41"/>
    <mergeCell ref="Q35:Q37"/>
    <mergeCell ref="R35:R37"/>
    <mergeCell ref="P47:P49"/>
    <mergeCell ref="AB39:AB41"/>
    <mergeCell ref="AA35:AA37"/>
    <mergeCell ref="AB35:AB37"/>
    <mergeCell ref="Z35:Z37"/>
    <mergeCell ref="AA39:AA41"/>
    <mergeCell ref="V39:V41"/>
    <mergeCell ref="W39:W41"/>
    <mergeCell ref="X39:X41"/>
    <mergeCell ref="Z47:Z49"/>
    <mergeCell ref="AA47:AA49"/>
    <mergeCell ref="V47:V49"/>
    <mergeCell ref="Y47:Y49"/>
    <mergeCell ref="W47:W49"/>
    <mergeCell ref="X47:X49"/>
    <mergeCell ref="V53:V54"/>
    <mergeCell ref="Z39:Z41"/>
    <mergeCell ref="X53:X54"/>
    <mergeCell ref="AA67:AA68"/>
    <mergeCell ref="AB67:AB68"/>
    <mergeCell ref="H45:H65"/>
    <mergeCell ref="L45:L65"/>
    <mergeCell ref="M61:M63"/>
    <mergeCell ref="O39:O41"/>
    <mergeCell ref="L35:L44"/>
    <mergeCell ref="M47:M50"/>
    <mergeCell ref="N47:N49"/>
    <mergeCell ref="M57:M59"/>
    <mergeCell ref="H66:H79"/>
    <mergeCell ref="L66:L79"/>
    <mergeCell ref="M66:M70"/>
    <mergeCell ref="M75:M78"/>
    <mergeCell ref="O53:O54"/>
    <mergeCell ref="H80:H82"/>
    <mergeCell ref="G66:G79"/>
    <mergeCell ref="L80:L82"/>
    <mergeCell ref="I66:I79"/>
    <mergeCell ref="V22:V23"/>
    <mergeCell ref="W22:W23"/>
    <mergeCell ref="P75:P78"/>
    <mergeCell ref="Q75:Q78"/>
    <mergeCell ref="R75:R78"/>
    <mergeCell ref="N75:N78"/>
    <mergeCell ref="M71:M74"/>
    <mergeCell ref="O61:O63"/>
    <mergeCell ref="Q61:Q63"/>
    <mergeCell ref="R61:R63"/>
    <mergeCell ref="P61:P63"/>
    <mergeCell ref="N71:N73"/>
    <mergeCell ref="O71:O73"/>
    <mergeCell ref="P71:P73"/>
    <mergeCell ref="Q71:Q73"/>
    <mergeCell ref="I45:I65"/>
    <mergeCell ref="L26:L27"/>
    <mergeCell ref="I21:I23"/>
    <mergeCell ref="L21:L23"/>
    <mergeCell ref="J80:J82"/>
    <mergeCell ref="J30:J34"/>
    <mergeCell ref="J35:J44"/>
    <mergeCell ref="J45:J65"/>
    <mergeCell ref="J66:J79"/>
    <mergeCell ref="J26:J27"/>
    <mergeCell ref="I80:I82"/>
    <mergeCell ref="M80:M81"/>
    <mergeCell ref="M35:M37"/>
    <mergeCell ref="N35:N37"/>
    <mergeCell ref="K80:K82"/>
    <mergeCell ref="K45:K65"/>
    <mergeCell ref="K66:K79"/>
    <mergeCell ref="N80:N81"/>
    <mergeCell ref="N67:N68"/>
    <mergeCell ref="O67:O68"/>
    <mergeCell ref="P67:P68"/>
    <mergeCell ref="Q67:Q68"/>
    <mergeCell ref="N61:N63"/>
    <mergeCell ref="N53:N54"/>
    <mergeCell ref="R47:R49"/>
    <mergeCell ref="Q47:Q49"/>
    <mergeCell ref="O47:O49"/>
    <mergeCell ref="P53:P54"/>
    <mergeCell ref="Q80:Q81"/>
    <mergeCell ref="R80:R81"/>
    <mergeCell ref="O80:O81"/>
    <mergeCell ref="P80:P81"/>
    <mergeCell ref="R67:R68"/>
    <mergeCell ref="R71:R73"/>
    <mergeCell ref="S35:S37"/>
    <mergeCell ref="T35:T37"/>
    <mergeCell ref="R39:R41"/>
    <mergeCell ref="T22:T23"/>
    <mergeCell ref="O75:O78"/>
    <mergeCell ref="T75:T78"/>
    <mergeCell ref="T53:T54"/>
    <mergeCell ref="S47:S49"/>
    <mergeCell ref="T47:T49"/>
    <mergeCell ref="S67:S68"/>
    <mergeCell ref="T67:T68"/>
    <mergeCell ref="S53:S54"/>
    <mergeCell ref="R22:R23"/>
    <mergeCell ref="O35:O37"/>
    <mergeCell ref="Q39:Q41"/>
    <mergeCell ref="P39:P41"/>
    <mergeCell ref="S80:S81"/>
    <mergeCell ref="T80:T81"/>
    <mergeCell ref="S71:S73"/>
    <mergeCell ref="T71:T73"/>
    <mergeCell ref="S75:S78"/>
    <mergeCell ref="S61:S63"/>
    <mergeCell ref="T61:T63"/>
    <mergeCell ref="S39:S41"/>
    <mergeCell ref="T39:T41"/>
    <mergeCell ref="K13:K16"/>
    <mergeCell ref="L10:L12"/>
    <mergeCell ref="S22:S23"/>
    <mergeCell ref="P22:P23"/>
    <mergeCell ref="Q22:Q23"/>
    <mergeCell ref="O22:O23"/>
    <mergeCell ref="M39:M41"/>
    <mergeCell ref="P35:P37"/>
    <mergeCell ref="M53:M54"/>
    <mergeCell ref="L13:L16"/>
    <mergeCell ref="K17:K18"/>
    <mergeCell ref="K19:K20"/>
    <mergeCell ref="K21:K23"/>
    <mergeCell ref="K24:K25"/>
    <mergeCell ref="K30:K34"/>
    <mergeCell ref="K35:K44"/>
    <mergeCell ref="Q53:Q54"/>
    <mergeCell ref="R53:R54"/>
    <mergeCell ref="N39:N41"/>
    <mergeCell ref="L19:L20"/>
    <mergeCell ref="V80:V81"/>
    <mergeCell ref="W80:W81"/>
    <mergeCell ref="X71:X73"/>
    <mergeCell ref="Y71:Y73"/>
    <mergeCell ref="X80:X81"/>
    <mergeCell ref="Y80:Y81"/>
    <mergeCell ref="V67:V68"/>
    <mergeCell ref="W67:W68"/>
    <mergeCell ref="X67:X68"/>
    <mergeCell ref="Y67:Y68"/>
    <mergeCell ref="V35:V37"/>
    <mergeCell ref="W35:W37"/>
    <mergeCell ref="X35:X37"/>
    <mergeCell ref="Y35:Y37"/>
    <mergeCell ref="V75:V78"/>
    <mergeCell ref="W75:W78"/>
    <mergeCell ref="X75:X78"/>
    <mergeCell ref="Y75:Y78"/>
    <mergeCell ref="V71:V73"/>
    <mergeCell ref="W71:W73"/>
  </mergeCells>
  <printOptions/>
  <pageMargins left="0.7" right="0.7" top="0.75" bottom="0.75" header="0.3" footer="0.3"/>
  <pageSetup horizontalDpi="600" verticalDpi="600" orientation="portrait" paperSize="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ANDRES RIASCOS</dc:creator>
  <cp:keywords/>
  <dc:description/>
  <cp:lastModifiedBy>DessarrolloWEB</cp:lastModifiedBy>
  <dcterms:created xsi:type="dcterms:W3CDTF">2012-03-09T23:07:57Z</dcterms:created>
  <dcterms:modified xsi:type="dcterms:W3CDTF">2014-02-03T22:51:02Z</dcterms:modified>
  <cp:category/>
  <cp:version/>
  <cp:contentType/>
  <cp:contentStatus/>
</cp:coreProperties>
</file>