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9975" activeTab="0"/>
  </bookViews>
  <sheets>
    <sheet name="Elegibles A" sheetId="1" r:id="rId1"/>
  </sheets>
  <definedNames/>
  <calcPr fullCalcOnLoad="1"/>
</workbook>
</file>

<file path=xl/sharedStrings.xml><?xml version="1.0" encoding="utf-8"?>
<sst xmlns="http://schemas.openxmlformats.org/spreadsheetml/2006/main" count="589" uniqueCount="181">
  <si>
    <t>No.</t>
  </si>
  <si>
    <t>DOCUMENTO DE IDENTIFICACION</t>
  </si>
  <si>
    <t>APELLIDOS NOMBRES</t>
  </si>
  <si>
    <t> CC</t>
  </si>
  <si>
    <t> ROSERO</t>
  </si>
  <si>
    <t> JOHN ALEXANDER</t>
  </si>
  <si>
    <t> SOLARTE</t>
  </si>
  <si>
    <t> ELITE EMPRESARIAL</t>
  </si>
  <si>
    <t> AGUILAR</t>
  </si>
  <si>
    <t> ORDOÑEZ</t>
  </si>
  <si>
    <t> GUERRERO</t>
  </si>
  <si>
    <t> ORTIZ</t>
  </si>
  <si>
    <t> GOMEZ</t>
  </si>
  <si>
    <t> CEBALLOS</t>
  </si>
  <si>
    <t>Pertenece a minorias étnicas</t>
  </si>
  <si>
    <t>Si</t>
  </si>
  <si>
    <t>No</t>
  </si>
  <si>
    <t>Certificados de experiencia adquirida en grupos de investigación</t>
  </si>
  <si>
    <t xml:space="preserve">UNIVERSIDAD DE NARIÑO </t>
  </si>
  <si>
    <t>MODALIDAD A LA QUE APLICA</t>
  </si>
  <si>
    <t>GOBERNACION DE NARIÑO</t>
  </si>
  <si>
    <t>SECRETARIA DE PLANEACION DEPARTAMENTAL</t>
  </si>
  <si>
    <t>CONVOCATORIA FORMACION DE TALENTO HUMANO  01-2014    COMPONENTE: JOVENES INVESTIGADORES E INNOVADORES</t>
  </si>
  <si>
    <t>UNIVERSIDAD DE NARIÑO</t>
  </si>
  <si>
    <t>GRUPO DE INVESTIGACION</t>
  </si>
  <si>
    <t>UNIVERSIDAD O EMPRESA</t>
  </si>
  <si>
    <t>Promedio Acumulado Notas</t>
  </si>
  <si>
    <t>CRITERIOS DE EVALUACION</t>
  </si>
  <si>
    <t>Planteamiento del problema (10%)</t>
  </si>
  <si>
    <t>Estados del arte (7%)</t>
  </si>
  <si>
    <t>Objetivos (7%)</t>
  </si>
  <si>
    <t>Metodología (6%)</t>
  </si>
  <si>
    <t>Trayectoria Grupo Investigación (5%)</t>
  </si>
  <si>
    <t>Resultados esperados (5%)</t>
  </si>
  <si>
    <t>Impactos esperados (5%)</t>
  </si>
  <si>
    <t>Cronograma (5%)</t>
  </si>
  <si>
    <t>PUNTAJE TOTAL (50 puntos)</t>
  </si>
  <si>
    <t>NOMBRE DE LA PROPUESTA DE INVESTIGACIÓN</t>
  </si>
  <si>
    <t>OBSERVACIOINES</t>
  </si>
  <si>
    <t> CHAVES</t>
  </si>
  <si>
    <t> 1085286235</t>
  </si>
  <si>
    <t> ESCOBAR</t>
  </si>
  <si>
    <t> ZAMBRANO</t>
  </si>
  <si>
    <t> GÓMEZ</t>
  </si>
  <si>
    <t> 1085268158</t>
  </si>
  <si>
    <t> 1087959377</t>
  </si>
  <si>
    <t> NASPIRAN</t>
  </si>
  <si>
    <t> VILLOTA</t>
  </si>
  <si>
    <t> HAROLD JONNY</t>
  </si>
  <si>
    <t> 1085279883</t>
  </si>
  <si>
    <t> MIGUEL ANGEL</t>
  </si>
  <si>
    <t> 1084223635</t>
  </si>
  <si>
    <t> GRUPO DE INVESTIGACIÓN EN MATERIALES FUNCIONALES Y CATÁLISIS GIMFC</t>
  </si>
  <si>
    <t> AGROFORESTERÍA Y RECURSOS NATURALES</t>
  </si>
  <si>
    <t> TECNOLOGÍAS EMERGENTES EN AGROINDUSTRIA</t>
  </si>
  <si>
    <t>Investigación selección mediante modelos genómicos y poli génicos para el mejoramiento genético de los bovinos de leche en el trópico alto de Nariño.</t>
  </si>
  <si>
    <t>Desarrollo y aplicación de la tecnología de oxidación avanzada PCFH para mejorar la calidad del agua potable en el departamento de Nariño.</t>
  </si>
  <si>
    <t>Evaluación del efecto de sombra de diferentes especies arbóreas en el comportamiento agronómico y calidad del café (Coffea arabica L.) variedad castillo en la zona cafetera del departamento de Nariño.</t>
  </si>
  <si>
    <t xml:space="preserve"> Aprovechamiento de residuos agroindustriales de frutas para la obtención de aceites con potencialidad en la industria cosmética utilizando la tecnología de fluidos supercríicos.</t>
  </si>
  <si>
    <t>Evaluación de la aptitud de nuevas líneas de arveja (Pisum sativum L.) para procesamiento agroindustrial actualmente aptas agronómicamente en el departamento de Nariño.</t>
  </si>
  <si>
    <t>PUNTAJE TOTAL</t>
  </si>
  <si>
    <t>MICROENCAPSULACIÓN MEDIANTE SECADO POR ATOMIZACIÓN DE ACEITE DE SEMILLAS DE GUANÁBANA (Annona Muricata) EXTRAIDO CON CO2 SUPERCRÍTICO</t>
  </si>
  <si>
    <t>VIVIANA NATALY</t>
  </si>
  <si>
    <t>OPTIMIZACIÓN DE LOS PRINCIPALES PARÁMETROS DE OPERACIÓN DE LA
TECNOLOGÍA PCFH EN REACTORES TIPO SEMI-BATCH Y CONTINUO A ESCALA
DE LABORATORIO MEDIANTE ANÁLISIS MULTIVARIADO</t>
  </si>
  <si>
    <r>
      <rPr>
        <b/>
        <sz val="11"/>
        <color indexed="8"/>
        <rFont val="Cambria"/>
        <family val="1"/>
      </rPr>
      <t>Planteamieo del problema</t>
    </r>
    <r>
      <rPr>
        <sz val="11"/>
        <color indexed="8"/>
        <rFont val="Cambria"/>
        <family val="1"/>
      </rPr>
      <t xml:space="preserve">: se encuentra adecuadamente  expreada la necesidad de optimizar los parametros de reacción, sin embargo no es evidente la necesidad de evaluar en  3 diferentes tipos de reactores, semibatch, flujo continuo de lecho fijo y lecho fluidificado </t>
    </r>
    <r>
      <rPr>
        <b/>
        <sz val="11"/>
        <color indexed="8"/>
        <rFont val="Cambria"/>
        <family val="1"/>
      </rPr>
      <t>Estado del arte</t>
    </r>
    <r>
      <rPr>
        <sz val="11"/>
        <color indexed="8"/>
        <rFont val="Cambria"/>
        <family val="1"/>
      </rPr>
      <t xml:space="preserve">:  De forma explicita se enuncian ejemplos de Oxidación quimica avanzada y Peroxidación Catalítica en Fase Húmeda,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 xml:space="preserve">: se describe el procedimiento para optimizar los parámetro de reacción, no obstante, no se ununcia la metodología para resolver el segundo objetivo, aspecto relevante considerando que los reactor operan de manera diferente. </t>
    </r>
    <r>
      <rPr>
        <b/>
        <sz val="11"/>
        <color indexed="8"/>
        <rFont val="Cambria"/>
        <family val="1"/>
      </rPr>
      <t>Trayectoria:</t>
    </r>
    <r>
      <rPr>
        <sz val="11"/>
        <color indexed="8"/>
        <rFont val="Cambria"/>
        <family val="1"/>
      </rPr>
      <t xml:space="preserve"> a Nivel nacional el grupo de investigación es reconocido en este campo.</t>
    </r>
  </si>
  <si>
    <r>
      <rPr>
        <b/>
        <sz val="11"/>
        <color indexed="8"/>
        <rFont val="Cambria"/>
        <family val="1"/>
      </rPr>
      <t>Planteamieo del problema</t>
    </r>
    <r>
      <rPr>
        <sz val="11"/>
        <color indexed="8"/>
        <rFont val="Cambria"/>
        <family val="1"/>
      </rPr>
      <t xml:space="preserve">: se encuentra adecuadamente estructurado, </t>
    </r>
    <r>
      <rPr>
        <b/>
        <sz val="11"/>
        <color indexed="8"/>
        <rFont val="Cambria"/>
        <family val="1"/>
      </rPr>
      <t>Estado del arte</t>
    </r>
    <r>
      <rPr>
        <sz val="11"/>
        <color indexed="8"/>
        <rFont val="Cambria"/>
        <family val="1"/>
      </rPr>
      <t xml:space="preserve">: aunque de manera resumida se enuncian los aspectos relevantes relacionados con el problema,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 xml:space="preserve">: adecuadamente escrita y en relación con los objetivos. </t>
    </r>
    <r>
      <rPr>
        <b/>
        <sz val="11"/>
        <color indexed="8"/>
        <rFont val="Cambria"/>
        <family val="1"/>
      </rPr>
      <t>Trayectoria:</t>
    </r>
    <r>
      <rPr>
        <sz val="11"/>
        <color indexed="8"/>
        <rFont val="Cambria"/>
        <family val="1"/>
      </rPr>
      <t xml:space="preserve"> a Nivel nacional el grupo de investigación es reconocido en este campo,.</t>
    </r>
  </si>
  <si>
    <t>DETECCIÓN DE PATRONES DE SELECCIÓN EN EL GENOMA DE BOVINOS HOISTEIN DEL TRÓPICO ALTO DE NARIÑO.</t>
  </si>
  <si>
    <t>EVALUACIÓN DEL EFECTO DE SOMBRA DEL SISTEMA AGROFORESTAL MADERABLES Y CAFÉ (Coffea arabica L.) VARIEDAD CASTILLO, SOBRE LA MACROFAUNA DEL SUELO EN EL MUNICIPIO DE CONSACÁ, DEPARTAMENTO DE NARIÑO</t>
  </si>
  <si>
    <t>UNIVERSIDAD MARIANA</t>
  </si>
  <si>
    <t xml:space="preserve">MUÑOZ </t>
  </si>
  <si>
    <t>ALVEAR</t>
  </si>
  <si>
    <t>HELIR JOSEPH</t>
  </si>
  <si>
    <t>PINCHAO</t>
  </si>
  <si>
    <t>GUSTAVO ADOLFO</t>
  </si>
  <si>
    <t>ESTUDIO ESCALAMIENTO Y CAMBIO DE RÉGIMEN DE LA TECNOLOGÍA PEROXIDACIÓN CATALÍTICA EN FASE HÚMEDA (PCFH).</t>
  </si>
  <si>
    <r>
      <rPr>
        <b/>
        <sz val="11"/>
        <color indexed="8"/>
        <rFont val="Calibri"/>
        <family val="2"/>
      </rPr>
      <t>Planteamiento del problema</t>
    </r>
    <r>
      <rPr>
        <sz val="11"/>
        <color theme="1"/>
        <rFont val="Calibri"/>
        <family val="2"/>
      </rPr>
      <t xml:space="preserve">: Cuando se habla de una tecnología más eficiente lo hace con respecto a qué?, cabe resaltar que de esto depende el alcance de la propuesta, económica y versátil, la versatilidad requiere de indicadores para medirla no se evidencia aquí, a cuales zonas apartadas se refiere?. </t>
    </r>
    <r>
      <rPr>
        <b/>
        <sz val="11"/>
        <color indexed="8"/>
        <rFont val="Calibri"/>
        <family val="2"/>
      </rPr>
      <t>Objetivos</t>
    </r>
    <r>
      <rPr>
        <sz val="11"/>
        <color theme="1"/>
        <rFont val="Calibri"/>
        <family val="2"/>
      </rPr>
      <t xml:space="preserve">: No se evidencia las condiciones que permitan su evaluación, parece que van a ensayar una tecnología pero no aclara cuál es?. </t>
    </r>
    <r>
      <rPr>
        <b/>
        <sz val="11"/>
        <color indexed="8"/>
        <rFont val="Calibri"/>
        <family val="2"/>
      </rPr>
      <t>Metodología</t>
    </r>
    <r>
      <rPr>
        <sz val="11"/>
        <color theme="1"/>
        <rFont val="Calibri"/>
        <family val="2"/>
      </rPr>
      <t xml:space="preserve">: No es clara la metodología, la metodología debe ser muy concreta, específica y coherente, pienso se requiere aclarar para evidenciar si es viable desarrollar estos trabajos. </t>
    </r>
    <r>
      <rPr>
        <b/>
        <sz val="11"/>
        <color indexed="8"/>
        <rFont val="Calibri"/>
        <family val="2"/>
      </rPr>
      <t>Resultados y productos esperados</t>
    </r>
    <r>
      <rPr>
        <sz val="11"/>
        <color theme="1"/>
        <rFont val="Calibri"/>
        <family val="2"/>
      </rPr>
      <t xml:space="preserve">: En dónde va a implementar el sistema piloto? Impactos: Existe una sola tecnología PCFH?, es la única que existe?, esto debe estar claro. </t>
    </r>
  </si>
  <si>
    <t xml:space="preserve">FORTALECIMIENTO DEL SUBSECTOR PRODUCTIVO DE LA ARVEJA EN EL DEPARTAMENTO DE NARIÑO </t>
  </si>
  <si>
    <t>CHALACA</t>
  </si>
  <si>
    <t>GRUPO DE INVESTIGACIÓN EN MATERIALES, CATÁLISIS Y MEDIO AMBIENTE</t>
  </si>
  <si>
    <t>UNIVERSIDAD NACIONAL DE COLOMBIA</t>
  </si>
  <si>
    <t>GRUPO DE INVESTIGACIÓN EN MATERIALES FUNCIONALES Y CATÁLISIS GIMFC</t>
  </si>
  <si>
    <t> 1085288642</t>
  </si>
  <si>
    <t> 1085925775</t>
  </si>
  <si>
    <t> ANA MARÍA</t>
  </si>
  <si>
    <t> DANIEL ALEJANDRO</t>
  </si>
  <si>
    <t> CORTES</t>
  </si>
  <si>
    <t> INGRID YANIRA</t>
  </si>
  <si>
    <t> VILLADA</t>
  </si>
  <si>
    <t> JOANA</t>
  </si>
  <si>
    <t> APRAEZ</t>
  </si>
  <si>
    <t> JAIME AUGUSTO</t>
  </si>
  <si>
    <t> ÑAÑEZ</t>
  </si>
  <si>
    <t> CAÑAL</t>
  </si>
  <si>
    <t> ESTACIO</t>
  </si>
  <si>
    <t> TREJO</t>
  </si>
  <si>
    <t> ERASO</t>
  </si>
  <si>
    <t xml:space="preserve">CASITLLO </t>
  </si>
  <si>
    <t>MUÑOZ</t>
  </si>
  <si>
    <t>JHON FREDY</t>
  </si>
  <si>
    <t>MARTINEZ</t>
  </si>
  <si>
    <t>CERON</t>
  </si>
  <si>
    <t>LEIDY JOVANA</t>
  </si>
  <si>
    <t>ANDRADE</t>
  </si>
  <si>
    <t>DELGADO</t>
  </si>
  <si>
    <t> 1010179402</t>
  </si>
  <si>
    <t>GRUPO DE INVESTIGACIÓN EN INGENIERÍA ELÉCTRICA Y ELECTRÓNICA - GIIEE</t>
  </si>
  <si>
    <t>Análisis de oportunidades energéticas con fuentes alternativas, todo el departamento, Nariño, Occidente.</t>
  </si>
  <si>
    <t xml:space="preserve">ESTUDIO DE LAS PRINCIPALES TÉCNICAS PARA EL APROVECHAMIENTO DEL POTENCIAL ENERGÉTICO DE LA BIOMASA EN EL DEPARTAMENTO DE NARIÑO.    </t>
  </si>
  <si>
    <t> 1088973382</t>
  </si>
  <si>
    <t>Aprovechamiento de residuos agroindustriales de frutas para la obtención de aceites con potencialidad en la industria cosmética utilizando la tecnología de fluidos supercríicos.</t>
  </si>
  <si>
    <t>MICROENCAPSULACIÓN DE ACEITES DE SEMILLAS DE MARACUYÁ MEDIANTE</t>
  </si>
  <si>
    <t> 1085288498</t>
  </si>
  <si>
    <t>GRUPO DE INVESTIGACIÓN EN INGENIERÍA ELÉCTRICA Y ELECTRÓNICA</t>
  </si>
  <si>
    <t>ESTUDIO DE LA RED ELÉCTRICA DE LA UNIVERSIDAD DE NARIÑO PARA SU EVOLUCIÓN HACIA UNA MICRORED</t>
  </si>
  <si>
    <t> 1087782490</t>
  </si>
  <si>
    <t> CORPOICA</t>
  </si>
  <si>
    <t>CORPOICA</t>
  </si>
  <si>
    <t>CENTRO DE INVESTIGACION Y DESARROLLO TECNOLOGICO EN SISTEMAS AGROFORESTALES, SILVOPASTORILES Y ESPECIES DE ECONOMIA CAMPESINA</t>
  </si>
  <si>
    <t>Mejoramiento de la productividad y calidad sensorial del cacao en el departamento de Nariño.</t>
  </si>
  <si>
    <t> 1144051044</t>
  </si>
  <si>
    <t> 1089243484</t>
  </si>
  <si>
    <t>GRUPO DE INVESTIGACIÓN DE SANIDAD VEGETAL</t>
  </si>
  <si>
    <t>Desarrollo de un bioinsumo a partir de especies vegetales promisorias del departamento de Nariño para el control de enfermedades del cultivo de cacao y cultivos tipo exportación.</t>
  </si>
  <si>
    <t>EVALUACION DE EXTRACTOS VEGETALES CON CAPACIDAD BIOCIDA PARA EL CONTROL DE Monoliophtohra roreri y Phytophthora palmivora EN EL CULTIVO DE CACAO Theobroma cacao L.</t>
  </si>
  <si>
    <t> 1085283973</t>
  </si>
  <si>
    <t> 1085289387</t>
  </si>
  <si>
    <t>UNIVERSIDAD CATOLICA DE MANIZALES</t>
  </si>
  <si>
    <t>SELECCIÓN GENETICA DE LOS BOVINOS DE LECHE CON MERITO GENETICO SUPERIOR MEDIANTE MARCADORES SNPs EN EL TROPICO ALTO DE NARIÑO</t>
  </si>
  <si>
    <t>MARYBELLE ALEXANDRA</t>
  </si>
  <si>
    <t>RUBEN DARIO</t>
  </si>
  <si>
    <t> 1086754552</t>
  </si>
  <si>
    <t>Fortalecimiento del sector panelero mediante investigación e innovación agrícola y agroindustrial en el departamento de Nariño.</t>
  </si>
  <si>
    <t>RECONOCIMIENTO DE ESPECIES DE Diatrea spp. (LEPIDOPTERA: CRAMBIDAE) Y SUS ENEMIGOS NATURALES EN CULTIVOS DE CANA PANELERA EN NARIÑO</t>
  </si>
  <si>
    <t> 1089479575</t>
  </si>
  <si>
    <t>FORTALECIMIENTO DEL SUBSECTOR PRODUCTIVO DE LA ARVEJA EN EL DEPARTAMENTO DE NARIÑO</t>
  </si>
  <si>
    <t> 1085275074</t>
  </si>
  <si>
    <t>Investigación para el mejoramiento de la tecnología de producción de arveja (Pisum sativum L.) en el departamento de Nariño.</t>
  </si>
  <si>
    <t>EVALUACION DE SISTEMAS DE TUTORADO EN LINEAS DE ARVEJA (Pisum Sativum L.) CON GEN AFILA EN EL DEPTO DE NARIÑO</t>
  </si>
  <si>
    <t>COMPONENTE</t>
  </si>
  <si>
    <t>A</t>
  </si>
  <si>
    <t>PREMIOS Y RECONOCIMIENTOS</t>
  </si>
  <si>
    <t>Obtención de exención de pagos de matricula por rendimiento académico periodos 2010 y 2011.</t>
  </si>
  <si>
    <t>Distinción Meritoria al Trabajo de Grado Pregrado.</t>
  </si>
  <si>
    <t xml:space="preserve">Matricula de honor para los periodos académicos A 2010 y 2011. </t>
  </si>
  <si>
    <t>Obtención Matricula de honor .</t>
  </si>
  <si>
    <t>Calificación Meritoria Trabajo de Grado (98/100).</t>
  </si>
  <si>
    <t>Obtención 2 Puesto Investigación: Producción de biogas y bioabanos a partir de desechos orgánicos - Concurso Universidad Católica de Manizales.</t>
  </si>
  <si>
    <t>TESIS MERITORIA Y GANADOR CONCURSO DE POSTER DE INVESTIGACION EN EL IV ENCUENTRO DE FACULTADES DE INGENIERIA.</t>
  </si>
  <si>
    <t>Premios y Reconocimientos</t>
  </si>
  <si>
    <t>Trayectoria Investigativa</t>
  </si>
  <si>
    <t>Promedio académico (30%)</t>
  </si>
  <si>
    <t>Premios y reconocimientos (5%)</t>
  </si>
  <si>
    <t>Experiencia en Grupos de Investigación (10%)</t>
  </si>
  <si>
    <t>Evaluación Propuesta Investigación (50%)</t>
  </si>
  <si>
    <t>Procedencia Minorías étnicas (5%)</t>
  </si>
  <si>
    <t>TECNOLOGÍAS EMERGENTES EN AGROINDUSTRIA</t>
  </si>
  <si>
    <t>GRUPO INVESTIGACIÓN EN CULTIVOS ANDINOS</t>
  </si>
  <si>
    <t>GRUPU DE INVESTIGACION EN FRUTALES ANDINOS</t>
  </si>
  <si>
    <t xml:space="preserve">Si bien esta investigación es valiosa para los prop{ositos de la Universidad de Nariño,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El objetivo "Apoyar el estudio detallado de la red eléctrica de la Universidad de Nariño para establecer un diseño para el establecimiento de una micro red al interior del campus", su consecución está circunscrita al campus de la Universidad de Nariño y no trasciende a otras zonas y a una población objetivo mucho mayor. El apoyo a este propósito puede ser resuelto con una pasantía de menor duración.  </t>
  </si>
  <si>
    <t xml:space="preserve">Se recomienda que el diiseño de las tecnologías de aprovechamiento del potencial energético de la biomasa no sólo sea probado a nivel de laboratorio y simulación computacional, sino también en sitios específicos no energizados. </t>
  </si>
  <si>
    <t>No se incluye en la propuesta ningún objetivo relacionado con la transferencia de conocimiento a los productores de café.</t>
  </si>
  <si>
    <t>EFECTO DE LA PRESENCIA DE GRANOS AFECTADOS POR MONILIA (MONILIOPHTHORA. ROREN) EN LA MASA DE FERMENTACIÓN SOBRE CARACTERISTICAS FISICO - QUIMICAS Y ORGANOLEPTICAS DEL CACAO PROCEDENTE DE MATERIALES REGIONALES DEL NUCLEO PRODUCTIVO SAN LUIS ROBLES, MUNICIPIO DE TUMACO.</t>
  </si>
  <si>
    <t>EVALUACIÓN DE LA MIRMECOFAUNA ASOCIADA A CAFÉ (Coffea arabica L.) EN MONOCULTIVO Y SISTEMA AGROFORESTAL EN COMPARACION CON UN PARCHE DE BOSQUE EN EL MUNICIPIO DE CONSACA, DEPARTAMENTO DE NARIÑO</t>
  </si>
  <si>
    <t>Fecha de publicación: Octubre 21 de 2014</t>
  </si>
  <si>
    <t>BANCO DEFINITIVO DE ELEGIBLES - COMPONENTE A</t>
  </si>
  <si>
    <t>En cumplimiento de los plazos establecidos por la convocatoria, las personas que se relacionan a continuación son beneficiarias definitivas de las becas - pasantía en el Componente A de la Convocatoria de Jóvenes Investigadores en Innovadores otorgadas por la Gobernación del Departamento de Nariño en el marco del proyecto: Fortalecimiento de capacidades regionales en investigación, desarrollo tecnológico e innovación financiado con recursos del Fondo de Ciencia, Tecnología e Innovación del Sistema General de Regalías.</t>
  </si>
  <si>
    <t>PAULA ANDREA</t>
  </si>
  <si>
    <t>VANESSA CAROLINA</t>
  </si>
  <si>
    <t>PRODUCCIÓN Y SANIDAD ANIMAL - CUYES</t>
  </si>
  <si>
    <t>GIBI</t>
  </si>
  <si>
    <t>Proyecto: Análisis de oportunidades energéticas con fuentes alternativas, todo el departamento, Nariño, Occidente.</t>
  </si>
  <si>
    <t>Proyecto: Investigación para el mejoramiento de la tecnología de producción de arveja (Pisum sativum L.) en el departamento de Nariño.</t>
  </si>
  <si>
    <t>Proyecto: Investigación selección mediante modelos genómicos y poli génicos para el mejoramiento genético de los bovinos de leche en el trópico alto de Nariño.</t>
  </si>
  <si>
    <t>Proyecto: Mejoramiento de la productividad y calidad sensorial del cacao en el departamento de Nariño.</t>
  </si>
  <si>
    <t>Proyecto: Desarrollo y aplicación de la tecnología de oxidación avanzada PCFH para mejorar la calidad del agua potable en el departamento de Nariño.</t>
  </si>
  <si>
    <t>Proyecto: Desarrollo de un bioinsumo a partir de especies vegetales promisorias del departamento de Nariño para el control de enfermedades del cultivo de cacao y cultivos tipo exportación.</t>
  </si>
  <si>
    <t>Proyecto: Aprovechamiento de residuos agroindustriales de frutas para la obtención de aceites con potencialidad en la industria cosmética utilizando la tecnología de fluidos supercríicos.</t>
  </si>
  <si>
    <t>Proyecto: Evaluación de la aptitud de nuevas líneas de arveja (Pisum sativum L.) para procesamiento agroindustrial actualmente aptas agronómicamente en el departamento de Nariño.</t>
  </si>
  <si>
    <t>Proyecto: Evaluación del efecto de sombra de diferentes especies arbóreas en el comportamiento agronómico y calidad del café (Coffea arabica L.) variedad castillo en la zona cafetera del departamento de Nariño.</t>
  </si>
  <si>
    <t>Proyecto: Fortalecimiento del sector panelero mediante investigación e innovación agrícola y agroindustrial en el departamento de Nariño.</t>
  </si>
  <si>
    <t xml:space="preserve">PREPARACIÓN Y FORMADO A ESCALA PILOTO DE UN CATALIZADOR TIPO AL/FE-PILC A PARTIR DE BENTONITAS COLOMBIANAS PARA SU APLICACIÓN EN EL TRATAMIENTO CATALÍTICO PCFH DE
AGUAS SUPERFICIALES EN EL DEPARTAMENTO DE NARIÑO.
</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</si>
</sst>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yyyy\-mm\-dd;@"/>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_(* \(#,##0.0\);_(* &quot;-&quot;??_);_(@_)"/>
    <numFmt numFmtId="188" formatCode="_(* #,##0_);_(* \(#,##0\);_(* &quot;-&quot;??_);_(@_)"/>
  </numFmts>
  <fonts count="62">
    <font>
      <sz val="11"/>
      <color theme="1"/>
      <name val="Calibri"/>
      <family val="2"/>
    </font>
    <font>
      <sz val="11"/>
      <color indexed="8"/>
      <name val="Calibri"/>
      <family val="2"/>
    </font>
    <font>
      <sz val="8"/>
      <name val="Calibri"/>
      <family val="2"/>
    </font>
    <font>
      <sz val="11"/>
      <color indexed="8"/>
      <name val="Cambria"/>
      <family val="1"/>
    </font>
    <font>
      <b/>
      <sz val="11"/>
      <color indexed="8"/>
      <name val="Cambria"/>
      <family val="1"/>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mbria"/>
      <family val="1"/>
    </font>
    <font>
      <b/>
      <sz val="9"/>
      <color indexed="8"/>
      <name val="Calibri"/>
      <family val="2"/>
    </font>
    <font>
      <sz val="15"/>
      <color indexed="8"/>
      <name val="Cambria"/>
      <family val="1"/>
    </font>
    <font>
      <b/>
      <sz val="12"/>
      <color indexed="8"/>
      <name val="Calibri"/>
      <family val="2"/>
    </font>
    <font>
      <b/>
      <sz val="12"/>
      <color indexed="8"/>
      <name val="Cambria"/>
      <family val="1"/>
    </font>
    <font>
      <b/>
      <sz val="15"/>
      <color indexed="8"/>
      <name val="Cambria"/>
      <family val="1"/>
    </font>
    <font>
      <b/>
      <sz val="13"/>
      <color indexed="8"/>
      <name val="Cambria"/>
      <family val="1"/>
    </font>
    <font>
      <b/>
      <sz val="14"/>
      <color indexed="8"/>
      <name val="Cambria"/>
      <family val="1"/>
    </font>
    <font>
      <b/>
      <sz val="20"/>
      <color indexed="8"/>
      <name val="Cambria"/>
      <family val="1"/>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ambria"/>
      <family val="1"/>
    </font>
    <font>
      <b/>
      <sz val="11"/>
      <color theme="1"/>
      <name val="Cambria"/>
      <family val="1"/>
    </font>
    <font>
      <b/>
      <sz val="9"/>
      <color theme="1"/>
      <name val="Calibri"/>
      <family val="2"/>
    </font>
    <font>
      <sz val="15"/>
      <color theme="1"/>
      <name val="Cambria"/>
      <family val="1"/>
    </font>
    <font>
      <b/>
      <sz val="13"/>
      <color theme="1"/>
      <name val="Cambria"/>
      <family val="1"/>
    </font>
    <font>
      <b/>
      <sz val="14"/>
      <color theme="1"/>
      <name val="Cambria"/>
      <family val="1"/>
    </font>
    <font>
      <b/>
      <sz val="20"/>
      <color theme="1"/>
      <name val="Cambria"/>
      <family val="1"/>
    </font>
    <font>
      <sz val="14"/>
      <color theme="1"/>
      <name val="Calibri"/>
      <family val="2"/>
    </font>
    <font>
      <b/>
      <sz val="12"/>
      <color theme="1"/>
      <name val="Cambria"/>
      <family val="1"/>
    </font>
    <font>
      <b/>
      <sz val="12"/>
      <color theme="1"/>
      <name val="Calibri"/>
      <family val="2"/>
    </font>
    <font>
      <b/>
      <sz val="15"/>
      <color theme="1"/>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8">
    <xf numFmtId="0" fontId="0" fillId="0" borderId="0" xfId="0" applyFont="1" applyAlignment="1">
      <alignment/>
    </xf>
    <xf numFmtId="0" fontId="0" fillId="32" borderId="0" xfId="0" applyFill="1" applyAlignment="1">
      <alignment/>
    </xf>
    <xf numFmtId="0" fontId="51" fillId="32" borderId="10" xfId="0" applyFont="1" applyFill="1" applyBorder="1" applyAlignment="1">
      <alignment vertical="center" wrapText="1"/>
    </xf>
    <xf numFmtId="181" fontId="51" fillId="33" borderId="10" xfId="0" applyNumberFormat="1" applyFont="1" applyFill="1" applyBorder="1" applyAlignment="1">
      <alignment horizontal="center" vertical="center" wrapText="1"/>
    </xf>
    <xf numFmtId="0" fontId="51" fillId="32" borderId="10" xfId="0" applyFont="1" applyFill="1" applyBorder="1" applyAlignment="1">
      <alignment horizontal="left" vertical="center" wrapText="1"/>
    </xf>
    <xf numFmtId="181" fontId="52" fillId="33" borderId="10" xfId="0" applyNumberFormat="1" applyFont="1" applyFill="1" applyBorder="1" applyAlignment="1">
      <alignment horizontal="center" vertical="center" wrapText="1"/>
    </xf>
    <xf numFmtId="0" fontId="0" fillId="32" borderId="10" xfId="0" applyFill="1" applyBorder="1" applyAlignment="1">
      <alignment vertical="center" wrapText="1"/>
    </xf>
    <xf numFmtId="0" fontId="23" fillId="32" borderId="10" xfId="0" applyFont="1" applyFill="1" applyBorder="1" applyAlignment="1">
      <alignment horizontal="center" vertical="center" wrapText="1"/>
    </xf>
    <xf numFmtId="0" fontId="51" fillId="32" borderId="10" xfId="0" applyFont="1" applyFill="1" applyBorder="1" applyAlignment="1">
      <alignment horizontal="center" vertical="center" wrapText="1"/>
    </xf>
    <xf numFmtId="0" fontId="51" fillId="32" borderId="10" xfId="0" applyFont="1" applyFill="1" applyBorder="1" applyAlignment="1">
      <alignment horizontal="left" vertical="center" wrapText="1" shrinkToFit="1"/>
    </xf>
    <xf numFmtId="1" fontId="51" fillId="32" borderId="10" xfId="0" applyNumberFormat="1" applyFont="1" applyFill="1" applyBorder="1" applyAlignment="1">
      <alignment horizontal="center" vertical="center" wrapText="1"/>
    </xf>
    <xf numFmtId="1" fontId="52" fillId="32" borderId="10" xfId="0" applyNumberFormat="1"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vertical="center" wrapText="1"/>
    </xf>
    <xf numFmtId="0" fontId="3" fillId="32" borderId="10" xfId="0" applyFont="1" applyFill="1" applyBorder="1" applyAlignment="1">
      <alignment vertical="center" wrapText="1"/>
    </xf>
    <xf numFmtId="2" fontId="0" fillId="32" borderId="10" xfId="0" applyNumberFormat="1" applyFill="1" applyBorder="1" applyAlignment="1">
      <alignment horizontal="center" vertical="center" wrapText="1"/>
    </xf>
    <xf numFmtId="0" fontId="0" fillId="32" borderId="10" xfId="0" applyFill="1" applyBorder="1" applyAlignment="1">
      <alignment horizontal="center" vertical="center" wrapText="1"/>
    </xf>
    <xf numFmtId="1" fontId="0" fillId="32" borderId="10" xfId="0" applyNumberFormat="1" applyFill="1" applyBorder="1" applyAlignment="1">
      <alignment horizontal="center" vertical="center" wrapText="1"/>
    </xf>
    <xf numFmtId="1" fontId="50"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1" fontId="51" fillId="32" borderId="11"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shrinkToFit="1"/>
    </xf>
    <xf numFmtId="0" fontId="3" fillId="32" borderId="10" xfId="0" applyNumberFormat="1" applyFont="1" applyFill="1" applyBorder="1" applyAlignment="1">
      <alignment horizontal="left" vertical="center" wrapText="1"/>
    </xf>
    <xf numFmtId="0" fontId="3" fillId="32" borderId="10" xfId="0" applyNumberFormat="1" applyFont="1" applyFill="1" applyBorder="1" applyAlignment="1">
      <alignment horizontal="center" vertical="center" wrapText="1"/>
    </xf>
    <xf numFmtId="0" fontId="3" fillId="32" borderId="10" xfId="0" applyFont="1" applyFill="1" applyBorder="1" applyAlignment="1">
      <alignment horizontal="right" vertical="center" wrapText="1"/>
    </xf>
    <xf numFmtId="0" fontId="51" fillId="32" borderId="10" xfId="0" applyFont="1" applyFill="1" applyBorder="1" applyAlignment="1">
      <alignment horizontal="right" vertical="center" wrapText="1"/>
    </xf>
    <xf numFmtId="0" fontId="4" fillId="34" borderId="10" xfId="0" applyFont="1" applyFill="1" applyBorder="1" applyAlignment="1">
      <alignment horizontal="center" vertical="center" wrapText="1" shrinkToFit="1"/>
    </xf>
    <xf numFmtId="0" fontId="53" fillId="34" borderId="0" xfId="0" applyFont="1" applyFill="1" applyAlignment="1">
      <alignment horizontal="center" vertical="center" wrapText="1"/>
    </xf>
    <xf numFmtId="0" fontId="5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shrinkToFit="1"/>
    </xf>
    <xf numFmtId="0" fontId="54" fillId="32" borderId="0" xfId="0" applyFont="1" applyFill="1" applyAlignment="1">
      <alignment horizontal="left" vertical="center" wrapText="1"/>
    </xf>
    <xf numFmtId="181" fontId="51" fillId="33" borderId="0" xfId="0" applyNumberFormat="1" applyFont="1" applyFill="1" applyBorder="1" applyAlignment="1">
      <alignment horizontal="center" vertical="center" wrapText="1"/>
    </xf>
    <xf numFmtId="0" fontId="51" fillId="32" borderId="0" xfId="0" applyFont="1" applyFill="1" applyBorder="1" applyAlignment="1">
      <alignment vertical="center" wrapText="1"/>
    </xf>
    <xf numFmtId="0" fontId="51" fillId="32" borderId="0" xfId="0" applyFont="1" applyFill="1" applyBorder="1" applyAlignment="1">
      <alignment horizontal="right" vertical="center" wrapText="1"/>
    </xf>
    <xf numFmtId="0" fontId="51" fillId="32" borderId="0" xfId="0" applyFont="1" applyFill="1" applyBorder="1" applyAlignment="1">
      <alignment horizontal="center" vertical="center" wrapText="1"/>
    </xf>
    <xf numFmtId="0" fontId="51" fillId="32" borderId="0" xfId="0" applyFont="1" applyFill="1" applyBorder="1" applyAlignment="1">
      <alignment horizontal="left" vertical="center" wrapText="1" shrinkToFit="1"/>
    </xf>
    <xf numFmtId="0" fontId="3" fillId="32" borderId="0" xfId="0" applyFont="1" applyFill="1" applyBorder="1" applyAlignment="1">
      <alignment horizontal="center" vertical="center" wrapText="1" shrinkToFit="1"/>
    </xf>
    <xf numFmtId="0" fontId="0" fillId="32" borderId="0" xfId="0" applyFill="1" applyBorder="1" applyAlignment="1">
      <alignment horizontal="center" vertical="center" wrapText="1"/>
    </xf>
    <xf numFmtId="0" fontId="0" fillId="32" borderId="0" xfId="0" applyFill="1" applyBorder="1" applyAlignment="1">
      <alignment vertical="center" wrapText="1"/>
    </xf>
    <xf numFmtId="1" fontId="0" fillId="32" borderId="0" xfId="0" applyNumberFormat="1" applyFill="1" applyBorder="1" applyAlignment="1">
      <alignment horizontal="center" vertical="center" wrapText="1"/>
    </xf>
    <xf numFmtId="1" fontId="50" fillId="32" borderId="0" xfId="0" applyNumberFormat="1" applyFont="1" applyFill="1" applyBorder="1" applyAlignment="1">
      <alignment horizontal="center" vertical="center" wrapText="1"/>
    </xf>
    <xf numFmtId="181" fontId="52" fillId="33" borderId="0" xfId="0" applyNumberFormat="1" applyFont="1" applyFill="1" applyBorder="1" applyAlignment="1">
      <alignment horizontal="center" vertical="center" wrapText="1"/>
    </xf>
    <xf numFmtId="0" fontId="0" fillId="32" borderId="0" xfId="0" applyFill="1" applyBorder="1" applyAlignment="1">
      <alignment/>
    </xf>
    <xf numFmtId="0" fontId="23" fillId="32" borderId="0" xfId="0" applyFont="1" applyFill="1" applyBorder="1" applyAlignment="1">
      <alignment horizontal="center" vertical="center" wrapText="1"/>
    </xf>
    <xf numFmtId="2" fontId="0" fillId="32" borderId="0" xfId="0" applyNumberFormat="1" applyFill="1" applyBorder="1" applyAlignment="1">
      <alignment horizontal="center" vertical="center" wrapText="1"/>
    </xf>
    <xf numFmtId="181" fontId="51" fillId="32" borderId="0" xfId="0" applyNumberFormat="1" applyFont="1" applyFill="1" applyBorder="1" applyAlignment="1">
      <alignment horizontal="center" vertical="center" wrapText="1"/>
    </xf>
    <xf numFmtId="181" fontId="52" fillId="32" borderId="0" xfId="0" applyNumberFormat="1" applyFont="1" applyFill="1" applyBorder="1" applyAlignment="1">
      <alignment horizontal="center" vertical="center" wrapText="1"/>
    </xf>
    <xf numFmtId="0" fontId="55" fillId="32" borderId="0" xfId="0" applyFont="1" applyFill="1" applyAlignment="1">
      <alignment horizontal="center"/>
    </xf>
    <xf numFmtId="0" fontId="56" fillId="32" borderId="0" xfId="0" applyFont="1" applyFill="1" applyAlignment="1">
      <alignment horizontal="center"/>
    </xf>
    <xf numFmtId="0" fontId="57" fillId="32" borderId="0" xfId="0" applyFont="1" applyFill="1" applyAlignment="1">
      <alignment horizontal="center"/>
    </xf>
    <xf numFmtId="0" fontId="56" fillId="32" borderId="0" xfId="0" applyFont="1" applyFill="1" applyAlignment="1">
      <alignment horizontal="center" vertical="center" wrapText="1"/>
    </xf>
    <xf numFmtId="0" fontId="58" fillId="0" borderId="0" xfId="0" applyFont="1" applyAlignment="1">
      <alignment horizontal="center" vertical="center" wrapText="1"/>
    </xf>
    <xf numFmtId="0" fontId="54" fillId="32" borderId="0" xfId="0" applyFont="1" applyFill="1" applyAlignment="1">
      <alignment horizontal="lef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4" borderId="14" xfId="0" applyFont="1" applyFill="1" applyBorder="1" applyAlignment="1">
      <alignment horizontal="center" vertical="center" wrapText="1" shrinkToFit="1"/>
    </xf>
    <xf numFmtId="0" fontId="4" fillId="34" borderId="15" xfId="0" applyFont="1" applyFill="1" applyBorder="1" applyAlignment="1">
      <alignment horizontal="center" vertical="center" wrapText="1" shrinkToFit="1"/>
    </xf>
    <xf numFmtId="0" fontId="5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61" fillId="32"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666750</xdr:colOff>
      <xdr:row>1</xdr:row>
      <xdr:rowOff>95250</xdr:rowOff>
    </xdr:from>
    <xdr:to>
      <xdr:col>34</xdr:col>
      <xdr:colOff>666750</xdr:colOff>
      <xdr:row>5</xdr:row>
      <xdr:rowOff>142875</xdr:rowOff>
    </xdr:to>
    <xdr:pic>
      <xdr:nvPicPr>
        <xdr:cNvPr id="1" name="Picture 8"/>
        <xdr:cNvPicPr preferRelativeResize="1">
          <a:picLocks noChangeAspect="1"/>
        </xdr:cNvPicPr>
      </xdr:nvPicPr>
      <xdr:blipFill>
        <a:blip r:embed="rId1"/>
        <a:stretch>
          <a:fillRect/>
        </a:stretch>
      </xdr:blipFill>
      <xdr:spPr>
        <a:xfrm>
          <a:off x="40852725" y="285750"/>
          <a:ext cx="9525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N294"/>
  <sheetViews>
    <sheetView tabSelected="1" zoomScale="70" zoomScaleNormal="70" zoomScalePageLayoutView="0" workbookViewId="0" topLeftCell="A4">
      <selection activeCell="C17" sqref="C17"/>
    </sheetView>
  </sheetViews>
  <sheetFormatPr defaultColWidth="11.421875" defaultRowHeight="15"/>
  <cols>
    <col min="1" max="1" width="5.421875" style="0" customWidth="1"/>
    <col min="2" max="2" width="4.7109375" style="0" customWidth="1"/>
    <col min="3" max="3" width="15.57421875" style="0" customWidth="1"/>
    <col min="4" max="4" width="14.140625" style="0" customWidth="1"/>
    <col min="5" max="5" width="16.7109375" style="0" customWidth="1"/>
    <col min="6" max="6" width="16.28125" style="0" customWidth="1"/>
    <col min="7" max="7" width="17.28125" style="0" customWidth="1"/>
    <col min="8" max="8" width="28.57421875" style="0" customWidth="1"/>
    <col min="9" max="9" width="27.8515625" style="0" customWidth="1"/>
    <col min="10" max="10" width="18.00390625" style="0" customWidth="1"/>
    <col min="11" max="11" width="35.7109375" style="0" customWidth="1"/>
    <col min="12" max="12" width="38.8515625" style="0" customWidth="1"/>
    <col min="13" max="13" width="10.7109375" style="0" customWidth="1"/>
    <col min="14" max="14" width="11.140625" style="0" customWidth="1"/>
    <col min="15" max="15" width="14.140625" style="0" customWidth="1"/>
    <col min="20" max="23" width="16.7109375" style="0" customWidth="1"/>
    <col min="24" max="27" width="14.7109375" style="0" customWidth="1"/>
    <col min="29" max="29" width="90.421875" style="0" customWidth="1"/>
    <col min="30" max="31" width="12.8515625" style="0" customWidth="1"/>
    <col min="32" max="34" width="14.28125" style="0" customWidth="1"/>
  </cols>
  <sheetData>
    <row r="1" spans="1:175"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row>
    <row r="2" spans="1:175" ht="16.5">
      <c r="A2" s="48" t="s">
        <v>20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row>
    <row r="3" spans="1:175" ht="16.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row>
    <row r="4" spans="1:175"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row>
    <row r="5" spans="1:175" ht="18">
      <c r="A5" s="49" t="s">
        <v>22</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row>
    <row r="6" spans="1:175" ht="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row>
    <row r="7" spans="1:175" ht="25.5">
      <c r="A7" s="50" t="s">
        <v>164</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row>
    <row r="8" spans="1:175" ht="18.75">
      <c r="A8" s="51" t="s">
        <v>163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row>
    <row r="9" spans="1:175" ht="46.5" customHeight="1">
      <c r="A9" s="53" t="s">
        <v>165</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row>
    <row r="10" spans="1:175" ht="18.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row>
    <row r="11" spans="1:175" ht="27" customHeight="1">
      <c r="A11" s="67" t="s">
        <v>170</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row>
    <row r="12" spans="1:175"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row>
    <row r="13" spans="1:175" ht="15.75">
      <c r="A13" s="54" t="s">
        <v>0</v>
      </c>
      <c r="B13" s="54" t="s">
        <v>1</v>
      </c>
      <c r="C13" s="54"/>
      <c r="D13" s="54" t="s">
        <v>2</v>
      </c>
      <c r="E13" s="54"/>
      <c r="F13" s="54"/>
      <c r="G13" s="54" t="s">
        <v>25</v>
      </c>
      <c r="H13" s="54" t="s">
        <v>24</v>
      </c>
      <c r="I13" s="54" t="s">
        <v>19</v>
      </c>
      <c r="J13" s="54" t="s">
        <v>138</v>
      </c>
      <c r="K13" s="55" t="s">
        <v>37</v>
      </c>
      <c r="L13" s="55" t="s">
        <v>140</v>
      </c>
      <c r="M13" s="56" t="s">
        <v>148</v>
      </c>
      <c r="N13" s="57"/>
      <c r="O13" s="55" t="s">
        <v>26</v>
      </c>
      <c r="P13" s="55" t="s">
        <v>14</v>
      </c>
      <c r="Q13" s="55"/>
      <c r="R13" s="55" t="s">
        <v>17</v>
      </c>
      <c r="S13" s="55"/>
      <c r="T13" s="60" t="s">
        <v>27</v>
      </c>
      <c r="U13" s="60"/>
      <c r="V13" s="60"/>
      <c r="W13" s="60"/>
      <c r="X13" s="60"/>
      <c r="Y13" s="60"/>
      <c r="Z13" s="60"/>
      <c r="AA13" s="60"/>
      <c r="AB13" s="61" t="s">
        <v>36</v>
      </c>
      <c r="AC13" s="62" t="s">
        <v>38</v>
      </c>
      <c r="AD13" s="63" t="s">
        <v>27</v>
      </c>
      <c r="AE13" s="64"/>
      <c r="AF13" s="64"/>
      <c r="AG13" s="64"/>
      <c r="AH13" s="65"/>
      <c r="AI13" s="61" t="s">
        <v>60</v>
      </c>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row>
    <row r="14" spans="1:175" ht="15">
      <c r="A14" s="54"/>
      <c r="B14" s="54"/>
      <c r="C14" s="54"/>
      <c r="D14" s="54"/>
      <c r="E14" s="54"/>
      <c r="F14" s="54"/>
      <c r="G14" s="54"/>
      <c r="H14" s="54"/>
      <c r="I14" s="54"/>
      <c r="J14" s="54"/>
      <c r="K14" s="55"/>
      <c r="L14" s="55"/>
      <c r="M14" s="58"/>
      <c r="N14" s="59"/>
      <c r="O14" s="55"/>
      <c r="P14" s="55"/>
      <c r="Q14" s="55"/>
      <c r="R14" s="55"/>
      <c r="S14" s="55"/>
      <c r="T14" s="66" t="s">
        <v>28</v>
      </c>
      <c r="U14" s="66" t="s">
        <v>29</v>
      </c>
      <c r="V14" s="66" t="s">
        <v>30</v>
      </c>
      <c r="W14" s="66" t="s">
        <v>31</v>
      </c>
      <c r="X14" s="66" t="s">
        <v>32</v>
      </c>
      <c r="Y14" s="66" t="s">
        <v>33</v>
      </c>
      <c r="Z14" s="66" t="s">
        <v>34</v>
      </c>
      <c r="AA14" s="66" t="s">
        <v>35</v>
      </c>
      <c r="AB14" s="61"/>
      <c r="AC14" s="62"/>
      <c r="AD14" s="61" t="s">
        <v>150</v>
      </c>
      <c r="AE14" s="62" t="s">
        <v>149</v>
      </c>
      <c r="AF14" s="62"/>
      <c r="AG14" s="61" t="s">
        <v>153</v>
      </c>
      <c r="AH14" s="61" t="s">
        <v>154</v>
      </c>
      <c r="AI14" s="6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row>
    <row r="15" spans="1:175" ht="48">
      <c r="A15" s="54"/>
      <c r="B15" s="54"/>
      <c r="C15" s="54"/>
      <c r="D15" s="54"/>
      <c r="E15" s="54"/>
      <c r="F15" s="54"/>
      <c r="G15" s="54"/>
      <c r="H15" s="54"/>
      <c r="I15" s="54"/>
      <c r="J15" s="54"/>
      <c r="K15" s="55"/>
      <c r="L15" s="55"/>
      <c r="M15" s="27" t="s">
        <v>15</v>
      </c>
      <c r="N15" s="27" t="s">
        <v>16</v>
      </c>
      <c r="O15" s="55"/>
      <c r="P15" s="27" t="s">
        <v>15</v>
      </c>
      <c r="Q15" s="27" t="s">
        <v>16</v>
      </c>
      <c r="R15" s="27" t="s">
        <v>15</v>
      </c>
      <c r="S15" s="27" t="s">
        <v>16</v>
      </c>
      <c r="T15" s="66"/>
      <c r="U15" s="66"/>
      <c r="V15" s="66"/>
      <c r="W15" s="66"/>
      <c r="X15" s="66"/>
      <c r="Y15" s="66"/>
      <c r="Z15" s="66"/>
      <c r="AA15" s="66"/>
      <c r="AB15" s="61"/>
      <c r="AC15" s="62"/>
      <c r="AD15" s="61"/>
      <c r="AE15" s="28" t="s">
        <v>151</v>
      </c>
      <c r="AF15" s="29" t="s">
        <v>152</v>
      </c>
      <c r="AG15" s="61"/>
      <c r="AH15" s="61"/>
      <c r="AI15" s="6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row>
    <row r="16" spans="1:175" ht="85.5">
      <c r="A16" s="7">
        <v>1</v>
      </c>
      <c r="B16" s="2" t="s">
        <v>3</v>
      </c>
      <c r="C16" s="26" t="s">
        <v>104</v>
      </c>
      <c r="D16" s="6" t="s">
        <v>96</v>
      </c>
      <c r="E16" s="6" t="s">
        <v>97</v>
      </c>
      <c r="F16" s="6" t="s">
        <v>98</v>
      </c>
      <c r="G16" s="14" t="s">
        <v>23</v>
      </c>
      <c r="H16" s="2" t="s">
        <v>105</v>
      </c>
      <c r="I16" s="2" t="s">
        <v>106</v>
      </c>
      <c r="J16" s="8" t="s">
        <v>139</v>
      </c>
      <c r="K16" s="9" t="s">
        <v>107</v>
      </c>
      <c r="L16" s="9"/>
      <c r="M16" s="22">
        <v>1</v>
      </c>
      <c r="N16" s="22"/>
      <c r="O16" s="17">
        <v>4.01</v>
      </c>
      <c r="P16" s="6"/>
      <c r="Q16" s="17">
        <v>1</v>
      </c>
      <c r="R16" s="17">
        <v>1</v>
      </c>
      <c r="S16" s="6"/>
      <c r="T16" s="18">
        <v>9</v>
      </c>
      <c r="U16" s="18">
        <v>6</v>
      </c>
      <c r="V16" s="18">
        <v>7</v>
      </c>
      <c r="W16" s="18">
        <v>6</v>
      </c>
      <c r="X16" s="18">
        <v>5</v>
      </c>
      <c r="Y16" s="18">
        <v>5</v>
      </c>
      <c r="Z16" s="18">
        <v>5</v>
      </c>
      <c r="AA16" s="18">
        <v>5</v>
      </c>
      <c r="AB16" s="19">
        <v>48</v>
      </c>
      <c r="AC16" s="6" t="s">
        <v>159</v>
      </c>
      <c r="AD16" s="3">
        <v>24.06</v>
      </c>
      <c r="AE16" s="3">
        <v>5</v>
      </c>
      <c r="AF16" s="3">
        <v>10</v>
      </c>
      <c r="AG16" s="3">
        <v>48</v>
      </c>
      <c r="AH16" s="3">
        <v>0</v>
      </c>
      <c r="AI16" s="5">
        <v>87.06</v>
      </c>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row>
    <row r="17" spans="1:175" ht="135">
      <c r="A17" s="7">
        <v>2</v>
      </c>
      <c r="B17" s="2" t="s">
        <v>3</v>
      </c>
      <c r="C17" s="26" t="s">
        <v>111</v>
      </c>
      <c r="D17" s="2" t="s">
        <v>102</v>
      </c>
      <c r="E17" s="2" t="s">
        <v>4</v>
      </c>
      <c r="F17" s="2" t="s">
        <v>84</v>
      </c>
      <c r="G17" s="2" t="s">
        <v>23</v>
      </c>
      <c r="H17" s="2" t="s">
        <v>112</v>
      </c>
      <c r="I17" s="2" t="s">
        <v>106</v>
      </c>
      <c r="J17" s="8" t="s">
        <v>139</v>
      </c>
      <c r="K17" s="9" t="s">
        <v>113</v>
      </c>
      <c r="L17" s="9" t="s">
        <v>144</v>
      </c>
      <c r="M17" s="22">
        <v>1</v>
      </c>
      <c r="N17" s="22"/>
      <c r="O17" s="17">
        <v>4.31</v>
      </c>
      <c r="P17" s="6"/>
      <c r="Q17" s="17">
        <v>1</v>
      </c>
      <c r="R17" s="6"/>
      <c r="S17" s="17">
        <v>1</v>
      </c>
      <c r="T17" s="18">
        <v>5</v>
      </c>
      <c r="U17" s="18">
        <v>5</v>
      </c>
      <c r="V17" s="18">
        <v>4</v>
      </c>
      <c r="W17" s="18">
        <v>5</v>
      </c>
      <c r="X17" s="18">
        <v>5</v>
      </c>
      <c r="Y17" s="18">
        <v>2</v>
      </c>
      <c r="Z17" s="18">
        <v>2</v>
      </c>
      <c r="AA17" s="18">
        <v>4</v>
      </c>
      <c r="AB17" s="19">
        <v>32</v>
      </c>
      <c r="AC17" s="6" t="s">
        <v>158</v>
      </c>
      <c r="AD17" s="3">
        <v>25.859999999999996</v>
      </c>
      <c r="AE17" s="3">
        <v>5</v>
      </c>
      <c r="AF17" s="3">
        <v>0</v>
      </c>
      <c r="AG17" s="3">
        <v>32</v>
      </c>
      <c r="AH17" s="3">
        <v>0</v>
      </c>
      <c r="AI17" s="5">
        <v>62.86</v>
      </c>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row>
    <row r="18" spans="1:175" ht="15">
      <c r="A18" s="44"/>
      <c r="B18" s="33"/>
      <c r="C18" s="34"/>
      <c r="D18" s="33"/>
      <c r="E18" s="33"/>
      <c r="F18" s="33"/>
      <c r="G18" s="33"/>
      <c r="H18" s="33"/>
      <c r="I18" s="33"/>
      <c r="J18" s="35"/>
      <c r="K18" s="36"/>
      <c r="L18" s="36"/>
      <c r="M18" s="37"/>
      <c r="N18" s="37"/>
      <c r="O18" s="38"/>
      <c r="P18" s="39"/>
      <c r="Q18" s="38"/>
      <c r="R18" s="39"/>
      <c r="S18" s="38"/>
      <c r="T18" s="40"/>
      <c r="U18" s="40"/>
      <c r="V18" s="40"/>
      <c r="W18" s="40"/>
      <c r="X18" s="40"/>
      <c r="Y18" s="40"/>
      <c r="Z18" s="40"/>
      <c r="AA18" s="40"/>
      <c r="AB18" s="41"/>
      <c r="AC18" s="39"/>
      <c r="AD18" s="46"/>
      <c r="AE18" s="46"/>
      <c r="AF18" s="46"/>
      <c r="AG18" s="46"/>
      <c r="AH18" s="46"/>
      <c r="AI18" s="47"/>
      <c r="AJ18" s="43"/>
      <c r="AK18" s="43"/>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row>
    <row r="19" spans="1:175" ht="18.75">
      <c r="A19" s="67" t="s">
        <v>176</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row>
    <row r="20" spans="1:175"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row>
    <row r="21" spans="1:175" ht="15.75">
      <c r="A21" s="54" t="s">
        <v>0</v>
      </c>
      <c r="B21" s="54" t="s">
        <v>1</v>
      </c>
      <c r="C21" s="54"/>
      <c r="D21" s="54" t="s">
        <v>2</v>
      </c>
      <c r="E21" s="54"/>
      <c r="F21" s="54"/>
      <c r="G21" s="54" t="s">
        <v>25</v>
      </c>
      <c r="H21" s="54" t="s">
        <v>24</v>
      </c>
      <c r="I21" s="54" t="s">
        <v>19</v>
      </c>
      <c r="J21" s="54" t="s">
        <v>138</v>
      </c>
      <c r="K21" s="55" t="s">
        <v>37</v>
      </c>
      <c r="L21" s="55" t="s">
        <v>140</v>
      </c>
      <c r="M21" s="56" t="s">
        <v>148</v>
      </c>
      <c r="N21" s="57"/>
      <c r="O21" s="55" t="s">
        <v>26</v>
      </c>
      <c r="P21" s="55" t="s">
        <v>14</v>
      </c>
      <c r="Q21" s="55"/>
      <c r="R21" s="55" t="s">
        <v>17</v>
      </c>
      <c r="S21" s="55"/>
      <c r="T21" s="60" t="s">
        <v>27</v>
      </c>
      <c r="U21" s="60"/>
      <c r="V21" s="60"/>
      <c r="W21" s="60"/>
      <c r="X21" s="60"/>
      <c r="Y21" s="60"/>
      <c r="Z21" s="60"/>
      <c r="AA21" s="60"/>
      <c r="AB21" s="61" t="s">
        <v>36</v>
      </c>
      <c r="AC21" s="62" t="s">
        <v>38</v>
      </c>
      <c r="AD21" s="63" t="s">
        <v>27</v>
      </c>
      <c r="AE21" s="64"/>
      <c r="AF21" s="64"/>
      <c r="AG21" s="64"/>
      <c r="AH21" s="65"/>
      <c r="AI21" s="61" t="s">
        <v>60</v>
      </c>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row>
    <row r="22" spans="1:175" ht="15">
      <c r="A22" s="54"/>
      <c r="B22" s="54"/>
      <c r="C22" s="54"/>
      <c r="D22" s="54"/>
      <c r="E22" s="54"/>
      <c r="F22" s="54"/>
      <c r="G22" s="54"/>
      <c r="H22" s="54"/>
      <c r="I22" s="54"/>
      <c r="J22" s="54"/>
      <c r="K22" s="55"/>
      <c r="L22" s="55"/>
      <c r="M22" s="58"/>
      <c r="N22" s="59"/>
      <c r="O22" s="55"/>
      <c r="P22" s="55"/>
      <c r="Q22" s="55"/>
      <c r="R22" s="55"/>
      <c r="S22" s="55"/>
      <c r="T22" s="66" t="s">
        <v>28</v>
      </c>
      <c r="U22" s="66" t="s">
        <v>29</v>
      </c>
      <c r="V22" s="66" t="s">
        <v>30</v>
      </c>
      <c r="W22" s="66" t="s">
        <v>31</v>
      </c>
      <c r="X22" s="66" t="s">
        <v>32</v>
      </c>
      <c r="Y22" s="66" t="s">
        <v>33</v>
      </c>
      <c r="Z22" s="66" t="s">
        <v>34</v>
      </c>
      <c r="AA22" s="66" t="s">
        <v>35</v>
      </c>
      <c r="AB22" s="61"/>
      <c r="AC22" s="62"/>
      <c r="AD22" s="61" t="s">
        <v>150</v>
      </c>
      <c r="AE22" s="62" t="s">
        <v>149</v>
      </c>
      <c r="AF22" s="62"/>
      <c r="AG22" s="61" t="s">
        <v>153</v>
      </c>
      <c r="AH22" s="61" t="s">
        <v>154</v>
      </c>
      <c r="AI22" s="6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row>
    <row r="23" spans="1:175" ht="48">
      <c r="A23" s="54"/>
      <c r="B23" s="54"/>
      <c r="C23" s="54"/>
      <c r="D23" s="54"/>
      <c r="E23" s="54"/>
      <c r="F23" s="54"/>
      <c r="G23" s="54"/>
      <c r="H23" s="54"/>
      <c r="I23" s="54"/>
      <c r="J23" s="54"/>
      <c r="K23" s="55"/>
      <c r="L23" s="55"/>
      <c r="M23" s="30" t="s">
        <v>15</v>
      </c>
      <c r="N23" s="30" t="s">
        <v>16</v>
      </c>
      <c r="O23" s="55"/>
      <c r="P23" s="30" t="s">
        <v>15</v>
      </c>
      <c r="Q23" s="30" t="s">
        <v>16</v>
      </c>
      <c r="R23" s="30" t="s">
        <v>15</v>
      </c>
      <c r="S23" s="30" t="s">
        <v>16</v>
      </c>
      <c r="T23" s="66"/>
      <c r="U23" s="66"/>
      <c r="V23" s="66"/>
      <c r="W23" s="66"/>
      <c r="X23" s="66"/>
      <c r="Y23" s="66"/>
      <c r="Z23" s="66"/>
      <c r="AA23" s="66"/>
      <c r="AB23" s="61"/>
      <c r="AC23" s="62"/>
      <c r="AD23" s="61"/>
      <c r="AE23" s="28" t="s">
        <v>151</v>
      </c>
      <c r="AF23" s="29" t="s">
        <v>152</v>
      </c>
      <c r="AG23" s="61"/>
      <c r="AH23" s="61"/>
      <c r="AI23" s="6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row>
    <row r="24" spans="1:175" ht="99.75">
      <c r="A24" s="7">
        <v>3</v>
      </c>
      <c r="B24" s="2" t="s">
        <v>3</v>
      </c>
      <c r="C24" s="26" t="s">
        <v>108</v>
      </c>
      <c r="D24" s="6" t="s">
        <v>100</v>
      </c>
      <c r="E24" s="6" t="s">
        <v>99</v>
      </c>
      <c r="F24" s="6" t="s">
        <v>101</v>
      </c>
      <c r="G24" s="2" t="s">
        <v>23</v>
      </c>
      <c r="H24" s="2" t="s">
        <v>155</v>
      </c>
      <c r="I24" s="2" t="s">
        <v>109</v>
      </c>
      <c r="J24" s="8" t="s">
        <v>139</v>
      </c>
      <c r="K24" s="9" t="s">
        <v>110</v>
      </c>
      <c r="L24" s="9" t="s">
        <v>142</v>
      </c>
      <c r="M24" s="22">
        <v>1</v>
      </c>
      <c r="N24" s="22"/>
      <c r="O24" s="17">
        <v>4.38</v>
      </c>
      <c r="P24" s="6"/>
      <c r="Q24" s="17">
        <v>1</v>
      </c>
      <c r="R24" s="17">
        <v>1</v>
      </c>
      <c r="S24" s="6"/>
      <c r="T24" s="18">
        <v>9</v>
      </c>
      <c r="U24" s="18">
        <v>7</v>
      </c>
      <c r="V24" s="18">
        <v>7</v>
      </c>
      <c r="W24" s="18">
        <v>6</v>
      </c>
      <c r="X24" s="18">
        <v>5</v>
      </c>
      <c r="Y24" s="18">
        <v>5</v>
      </c>
      <c r="Z24" s="18">
        <v>4</v>
      </c>
      <c r="AA24" s="18">
        <v>5</v>
      </c>
      <c r="AB24" s="19">
        <v>48</v>
      </c>
      <c r="AC24" s="6"/>
      <c r="AD24" s="3">
        <v>26.28</v>
      </c>
      <c r="AE24" s="3">
        <v>5</v>
      </c>
      <c r="AF24" s="3">
        <v>10</v>
      </c>
      <c r="AG24" s="3">
        <v>48</v>
      </c>
      <c r="AH24" s="3">
        <v>0</v>
      </c>
      <c r="AI24" s="5">
        <v>89.28</v>
      </c>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row>
    <row r="25" spans="1:175" ht="99.75">
      <c r="A25" s="7">
        <v>4</v>
      </c>
      <c r="B25" s="2" t="s">
        <v>3</v>
      </c>
      <c r="C25" s="25" t="s">
        <v>49</v>
      </c>
      <c r="D25" s="14" t="s">
        <v>13</v>
      </c>
      <c r="E25" s="14" t="s">
        <v>11</v>
      </c>
      <c r="F25" s="14" t="s">
        <v>50</v>
      </c>
      <c r="G25" s="14" t="s">
        <v>23</v>
      </c>
      <c r="H25" s="14" t="s">
        <v>54</v>
      </c>
      <c r="I25" s="14" t="s">
        <v>58</v>
      </c>
      <c r="J25" s="13" t="s">
        <v>139</v>
      </c>
      <c r="K25" s="4" t="s">
        <v>61</v>
      </c>
      <c r="L25" s="4"/>
      <c r="M25" s="20"/>
      <c r="N25" s="20">
        <v>1</v>
      </c>
      <c r="O25" s="8">
        <v>4.25</v>
      </c>
      <c r="P25" s="15"/>
      <c r="Q25" s="20">
        <v>1</v>
      </c>
      <c r="R25" s="8">
        <v>1</v>
      </c>
      <c r="S25" s="2"/>
      <c r="T25" s="10">
        <v>8</v>
      </c>
      <c r="U25" s="10">
        <v>6</v>
      </c>
      <c r="V25" s="10">
        <v>7</v>
      </c>
      <c r="W25" s="10">
        <v>6</v>
      </c>
      <c r="X25" s="10">
        <v>5</v>
      </c>
      <c r="Y25" s="10">
        <v>5</v>
      </c>
      <c r="Z25" s="10">
        <v>5</v>
      </c>
      <c r="AA25" s="10">
        <v>5</v>
      </c>
      <c r="AB25" s="11">
        <v>47</v>
      </c>
      <c r="AC25" s="4" t="s">
        <v>65</v>
      </c>
      <c r="AD25" s="3">
        <v>25.5</v>
      </c>
      <c r="AE25" s="3">
        <v>0</v>
      </c>
      <c r="AF25" s="3">
        <v>10</v>
      </c>
      <c r="AG25" s="3">
        <v>47</v>
      </c>
      <c r="AH25" s="3">
        <v>0</v>
      </c>
      <c r="AI25" s="5">
        <v>82.5</v>
      </c>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row>
    <row r="26" spans="1:175"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row>
    <row r="27" spans="1:175"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row>
    <row r="28" spans="1:175" ht="18.75">
      <c r="A28" s="67" t="s">
        <v>175</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row>
    <row r="29" spans="1:175"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row>
    <row r="30" spans="1:175" ht="18.75" customHeight="1">
      <c r="A30" s="54" t="s">
        <v>0</v>
      </c>
      <c r="B30" s="54" t="s">
        <v>1</v>
      </c>
      <c r="C30" s="54"/>
      <c r="D30" s="54" t="s">
        <v>2</v>
      </c>
      <c r="E30" s="54"/>
      <c r="F30" s="54"/>
      <c r="G30" s="54" t="s">
        <v>25</v>
      </c>
      <c r="H30" s="54" t="s">
        <v>24</v>
      </c>
      <c r="I30" s="54" t="s">
        <v>19</v>
      </c>
      <c r="J30" s="54" t="s">
        <v>138</v>
      </c>
      <c r="K30" s="55" t="s">
        <v>37</v>
      </c>
      <c r="L30" s="55" t="s">
        <v>140</v>
      </c>
      <c r="M30" s="56" t="s">
        <v>148</v>
      </c>
      <c r="N30" s="57"/>
      <c r="O30" s="55" t="s">
        <v>26</v>
      </c>
      <c r="P30" s="55" t="s">
        <v>14</v>
      </c>
      <c r="Q30" s="55"/>
      <c r="R30" s="55" t="s">
        <v>17</v>
      </c>
      <c r="S30" s="55"/>
      <c r="T30" s="60" t="s">
        <v>27</v>
      </c>
      <c r="U30" s="60"/>
      <c r="V30" s="60"/>
      <c r="W30" s="60"/>
      <c r="X30" s="60"/>
      <c r="Y30" s="60"/>
      <c r="Z30" s="60"/>
      <c r="AA30" s="60"/>
      <c r="AB30" s="61" t="s">
        <v>36</v>
      </c>
      <c r="AC30" s="62" t="s">
        <v>38</v>
      </c>
      <c r="AD30" s="63" t="s">
        <v>27</v>
      </c>
      <c r="AE30" s="64"/>
      <c r="AF30" s="64"/>
      <c r="AG30" s="64"/>
      <c r="AH30" s="65"/>
      <c r="AI30" s="61" t="s">
        <v>60</v>
      </c>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row>
    <row r="31" spans="1:175" ht="15">
      <c r="A31" s="54"/>
      <c r="B31" s="54"/>
      <c r="C31" s="54"/>
      <c r="D31" s="54"/>
      <c r="E31" s="54"/>
      <c r="F31" s="54"/>
      <c r="G31" s="54"/>
      <c r="H31" s="54"/>
      <c r="I31" s="54"/>
      <c r="J31" s="54"/>
      <c r="K31" s="55"/>
      <c r="L31" s="55"/>
      <c r="M31" s="58"/>
      <c r="N31" s="59"/>
      <c r="O31" s="55"/>
      <c r="P31" s="55"/>
      <c r="Q31" s="55"/>
      <c r="R31" s="55"/>
      <c r="S31" s="55"/>
      <c r="T31" s="66" t="s">
        <v>28</v>
      </c>
      <c r="U31" s="66" t="s">
        <v>29</v>
      </c>
      <c r="V31" s="66" t="s">
        <v>30</v>
      </c>
      <c r="W31" s="66" t="s">
        <v>31</v>
      </c>
      <c r="X31" s="66" t="s">
        <v>32</v>
      </c>
      <c r="Y31" s="66" t="s">
        <v>33</v>
      </c>
      <c r="Z31" s="66" t="s">
        <v>34</v>
      </c>
      <c r="AA31" s="66" t="s">
        <v>35</v>
      </c>
      <c r="AB31" s="61"/>
      <c r="AC31" s="62"/>
      <c r="AD31" s="61" t="s">
        <v>150</v>
      </c>
      <c r="AE31" s="62" t="s">
        <v>149</v>
      </c>
      <c r="AF31" s="62"/>
      <c r="AG31" s="61" t="s">
        <v>153</v>
      </c>
      <c r="AH31" s="61" t="s">
        <v>154</v>
      </c>
      <c r="AI31" s="6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row>
    <row r="32" spans="1:175" ht="15.75" customHeight="1">
      <c r="A32" s="54"/>
      <c r="B32" s="54"/>
      <c r="C32" s="54"/>
      <c r="D32" s="54"/>
      <c r="E32" s="54"/>
      <c r="F32" s="54"/>
      <c r="G32" s="54"/>
      <c r="H32" s="54"/>
      <c r="I32" s="54"/>
      <c r="J32" s="54"/>
      <c r="K32" s="55"/>
      <c r="L32" s="55"/>
      <c r="M32" s="30" t="s">
        <v>15</v>
      </c>
      <c r="N32" s="30" t="s">
        <v>16</v>
      </c>
      <c r="O32" s="55"/>
      <c r="P32" s="30" t="s">
        <v>15</v>
      </c>
      <c r="Q32" s="30" t="s">
        <v>16</v>
      </c>
      <c r="R32" s="30" t="s">
        <v>15</v>
      </c>
      <c r="S32" s="30" t="s">
        <v>16</v>
      </c>
      <c r="T32" s="66"/>
      <c r="U32" s="66"/>
      <c r="V32" s="66"/>
      <c r="W32" s="66"/>
      <c r="X32" s="66"/>
      <c r="Y32" s="66"/>
      <c r="Z32" s="66"/>
      <c r="AA32" s="66"/>
      <c r="AB32" s="61"/>
      <c r="AC32" s="62"/>
      <c r="AD32" s="61"/>
      <c r="AE32" s="28" t="s">
        <v>151</v>
      </c>
      <c r="AF32" s="29" t="s">
        <v>152</v>
      </c>
      <c r="AG32" s="61"/>
      <c r="AH32" s="61"/>
      <c r="AI32" s="6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row>
    <row r="33" spans="1:175" ht="121.5" customHeight="1">
      <c r="A33" s="7">
        <v>5</v>
      </c>
      <c r="B33" s="2" t="s">
        <v>3</v>
      </c>
      <c r="C33" s="26" t="s">
        <v>120</v>
      </c>
      <c r="D33" s="2" t="s">
        <v>89</v>
      </c>
      <c r="E33" s="2" t="s">
        <v>10</v>
      </c>
      <c r="F33" s="2" t="s">
        <v>5</v>
      </c>
      <c r="G33" s="2" t="s">
        <v>23</v>
      </c>
      <c r="H33" s="2" t="s">
        <v>121</v>
      </c>
      <c r="I33" s="2" t="s">
        <v>122</v>
      </c>
      <c r="J33" s="8" t="s">
        <v>139</v>
      </c>
      <c r="K33" s="9" t="s">
        <v>123</v>
      </c>
      <c r="L33" s="9"/>
      <c r="M33" s="22"/>
      <c r="N33" s="22">
        <v>1</v>
      </c>
      <c r="O33" s="17">
        <v>3.93</v>
      </c>
      <c r="P33" s="6"/>
      <c r="Q33" s="17">
        <v>1</v>
      </c>
      <c r="R33" s="17">
        <v>1</v>
      </c>
      <c r="S33" s="6"/>
      <c r="T33" s="18">
        <v>8</v>
      </c>
      <c r="U33" s="18">
        <v>6</v>
      </c>
      <c r="V33" s="18">
        <v>7</v>
      </c>
      <c r="W33" s="18">
        <v>5</v>
      </c>
      <c r="X33" s="18">
        <v>5</v>
      </c>
      <c r="Y33" s="18">
        <v>5</v>
      </c>
      <c r="Z33" s="18">
        <v>5</v>
      </c>
      <c r="AA33" s="18">
        <v>5</v>
      </c>
      <c r="AB33" s="19">
        <f>SUM(T33:AA33)</f>
        <v>46</v>
      </c>
      <c r="AC33" s="6"/>
      <c r="AD33" s="3">
        <f>+(30*O33)/5</f>
        <v>23.580000000000002</v>
      </c>
      <c r="AE33" s="3">
        <f>M33*5</f>
        <v>0</v>
      </c>
      <c r="AF33" s="3">
        <f>R33*10</f>
        <v>10</v>
      </c>
      <c r="AG33" s="3">
        <f>AB33</f>
        <v>46</v>
      </c>
      <c r="AH33" s="3">
        <f>5*P33</f>
        <v>0</v>
      </c>
      <c r="AI33" s="5">
        <f>AD33+AE33+AF33+AG33+AH33</f>
        <v>79.58</v>
      </c>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row>
    <row r="34" spans="1:175"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row>
    <row r="35" spans="1:175" ht="18.75">
      <c r="A35" s="67" t="s">
        <v>174</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row>
    <row r="36" spans="1:175"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row>
    <row r="37" spans="1:175" ht="15.75">
      <c r="A37" s="54" t="s">
        <v>0</v>
      </c>
      <c r="B37" s="54" t="s">
        <v>1</v>
      </c>
      <c r="C37" s="54"/>
      <c r="D37" s="54" t="s">
        <v>2</v>
      </c>
      <c r="E37" s="54"/>
      <c r="F37" s="54"/>
      <c r="G37" s="54" t="s">
        <v>25</v>
      </c>
      <c r="H37" s="54" t="s">
        <v>24</v>
      </c>
      <c r="I37" s="54" t="s">
        <v>19</v>
      </c>
      <c r="J37" s="54" t="s">
        <v>138</v>
      </c>
      <c r="K37" s="55" t="s">
        <v>37</v>
      </c>
      <c r="L37" s="55" t="s">
        <v>140</v>
      </c>
      <c r="M37" s="56" t="s">
        <v>148</v>
      </c>
      <c r="N37" s="57"/>
      <c r="O37" s="55" t="s">
        <v>26</v>
      </c>
      <c r="P37" s="55" t="s">
        <v>14</v>
      </c>
      <c r="Q37" s="55"/>
      <c r="R37" s="55" t="s">
        <v>17</v>
      </c>
      <c r="S37" s="55"/>
      <c r="T37" s="60" t="s">
        <v>27</v>
      </c>
      <c r="U37" s="60"/>
      <c r="V37" s="60"/>
      <c r="W37" s="60"/>
      <c r="X37" s="60"/>
      <c r="Y37" s="60"/>
      <c r="Z37" s="60"/>
      <c r="AA37" s="60"/>
      <c r="AB37" s="61" t="s">
        <v>36</v>
      </c>
      <c r="AC37" s="62" t="s">
        <v>38</v>
      </c>
      <c r="AD37" s="63" t="s">
        <v>27</v>
      </c>
      <c r="AE37" s="64"/>
      <c r="AF37" s="64"/>
      <c r="AG37" s="64"/>
      <c r="AH37" s="65"/>
      <c r="AI37" s="61" t="s">
        <v>60</v>
      </c>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row>
    <row r="38" spans="1:175" ht="15">
      <c r="A38" s="54"/>
      <c r="B38" s="54"/>
      <c r="C38" s="54"/>
      <c r="D38" s="54"/>
      <c r="E38" s="54"/>
      <c r="F38" s="54"/>
      <c r="G38" s="54"/>
      <c r="H38" s="54"/>
      <c r="I38" s="54"/>
      <c r="J38" s="54"/>
      <c r="K38" s="55"/>
      <c r="L38" s="55"/>
      <c r="M38" s="58"/>
      <c r="N38" s="59"/>
      <c r="O38" s="55"/>
      <c r="P38" s="55"/>
      <c r="Q38" s="55"/>
      <c r="R38" s="55"/>
      <c r="S38" s="55"/>
      <c r="T38" s="66" t="s">
        <v>28</v>
      </c>
      <c r="U38" s="66" t="s">
        <v>29</v>
      </c>
      <c r="V38" s="66" t="s">
        <v>30</v>
      </c>
      <c r="W38" s="66" t="s">
        <v>31</v>
      </c>
      <c r="X38" s="66" t="s">
        <v>32</v>
      </c>
      <c r="Y38" s="66" t="s">
        <v>33</v>
      </c>
      <c r="Z38" s="66" t="s">
        <v>34</v>
      </c>
      <c r="AA38" s="66" t="s">
        <v>35</v>
      </c>
      <c r="AB38" s="61"/>
      <c r="AC38" s="62"/>
      <c r="AD38" s="61" t="s">
        <v>150</v>
      </c>
      <c r="AE38" s="62" t="s">
        <v>149</v>
      </c>
      <c r="AF38" s="62"/>
      <c r="AG38" s="61" t="s">
        <v>153</v>
      </c>
      <c r="AH38" s="61" t="s">
        <v>154</v>
      </c>
      <c r="AI38" s="6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row>
    <row r="39" spans="1:175" ht="48">
      <c r="A39" s="54"/>
      <c r="B39" s="54"/>
      <c r="C39" s="54"/>
      <c r="D39" s="54"/>
      <c r="E39" s="54"/>
      <c r="F39" s="54"/>
      <c r="G39" s="54"/>
      <c r="H39" s="54"/>
      <c r="I39" s="54"/>
      <c r="J39" s="54"/>
      <c r="K39" s="55"/>
      <c r="L39" s="55"/>
      <c r="M39" s="30" t="s">
        <v>15</v>
      </c>
      <c r="N39" s="30" t="s">
        <v>16</v>
      </c>
      <c r="O39" s="55"/>
      <c r="P39" s="30" t="s">
        <v>15</v>
      </c>
      <c r="Q39" s="30" t="s">
        <v>16</v>
      </c>
      <c r="R39" s="30" t="s">
        <v>15</v>
      </c>
      <c r="S39" s="30" t="s">
        <v>16</v>
      </c>
      <c r="T39" s="66"/>
      <c r="U39" s="66"/>
      <c r="V39" s="66"/>
      <c r="W39" s="66"/>
      <c r="X39" s="66"/>
      <c r="Y39" s="66"/>
      <c r="Z39" s="66"/>
      <c r="AA39" s="66"/>
      <c r="AB39" s="61"/>
      <c r="AC39" s="62"/>
      <c r="AD39" s="61"/>
      <c r="AE39" s="28" t="s">
        <v>151</v>
      </c>
      <c r="AF39" s="29" t="s">
        <v>152</v>
      </c>
      <c r="AG39" s="61"/>
      <c r="AH39" s="61"/>
      <c r="AI39" s="6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row>
    <row r="40" spans="1:175" ht="132" customHeight="1">
      <c r="A40" s="7">
        <v>6</v>
      </c>
      <c r="B40" s="2" t="s">
        <v>3</v>
      </c>
      <c r="C40" s="25" t="s">
        <v>44</v>
      </c>
      <c r="D40" s="14" t="s">
        <v>8</v>
      </c>
      <c r="E40" s="14" t="s">
        <v>9</v>
      </c>
      <c r="F40" s="14" t="s">
        <v>62</v>
      </c>
      <c r="G40" s="14" t="s">
        <v>23</v>
      </c>
      <c r="H40" s="14" t="s">
        <v>52</v>
      </c>
      <c r="I40" s="14" t="s">
        <v>56</v>
      </c>
      <c r="J40" s="13" t="s">
        <v>139</v>
      </c>
      <c r="K40" s="4" t="s">
        <v>63</v>
      </c>
      <c r="L40" s="4"/>
      <c r="M40" s="20">
        <v>1</v>
      </c>
      <c r="N40" s="20"/>
      <c r="O40" s="8">
        <v>3.84</v>
      </c>
      <c r="P40" s="15"/>
      <c r="Q40" s="20">
        <v>1</v>
      </c>
      <c r="R40" s="8">
        <v>1</v>
      </c>
      <c r="S40" s="2"/>
      <c r="T40" s="21">
        <v>8</v>
      </c>
      <c r="U40" s="21">
        <v>4</v>
      </c>
      <c r="V40" s="21">
        <v>6</v>
      </c>
      <c r="W40" s="21">
        <v>4</v>
      </c>
      <c r="X40" s="21">
        <v>5</v>
      </c>
      <c r="Y40" s="21">
        <v>5</v>
      </c>
      <c r="Z40" s="21">
        <v>5</v>
      </c>
      <c r="AA40" s="21">
        <v>5</v>
      </c>
      <c r="AB40" s="11">
        <v>42</v>
      </c>
      <c r="AC40" s="4" t="s">
        <v>64</v>
      </c>
      <c r="AD40" s="3">
        <v>23.04</v>
      </c>
      <c r="AE40" s="3">
        <v>5</v>
      </c>
      <c r="AF40" s="3">
        <v>10</v>
      </c>
      <c r="AG40" s="3">
        <v>42</v>
      </c>
      <c r="AH40" s="3">
        <v>0</v>
      </c>
      <c r="AI40" s="5">
        <v>80.03999999999999</v>
      </c>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row>
    <row r="41" spans="1:175" ht="154.5" customHeight="1">
      <c r="A41" s="7">
        <v>7</v>
      </c>
      <c r="B41" s="2" t="s">
        <v>3</v>
      </c>
      <c r="C41" s="26" t="s">
        <v>81</v>
      </c>
      <c r="D41" s="6" t="s">
        <v>69</v>
      </c>
      <c r="E41" s="6" t="s">
        <v>70</v>
      </c>
      <c r="F41" s="6" t="s">
        <v>71</v>
      </c>
      <c r="G41" s="2" t="s">
        <v>18</v>
      </c>
      <c r="H41" s="2" t="s">
        <v>80</v>
      </c>
      <c r="I41" s="2" t="s">
        <v>56</v>
      </c>
      <c r="J41" s="8" t="s">
        <v>139</v>
      </c>
      <c r="K41" s="6" t="s">
        <v>180</v>
      </c>
      <c r="L41" s="6" t="s">
        <v>143</v>
      </c>
      <c r="M41" s="17">
        <v>1</v>
      </c>
      <c r="N41" s="17"/>
      <c r="O41" s="17">
        <v>4.08</v>
      </c>
      <c r="P41" s="6"/>
      <c r="Q41" s="17">
        <v>1</v>
      </c>
      <c r="R41" s="17">
        <v>1</v>
      </c>
      <c r="S41" s="6"/>
      <c r="T41" s="10">
        <v>6</v>
      </c>
      <c r="U41" s="10">
        <v>7</v>
      </c>
      <c r="V41" s="10">
        <v>5</v>
      </c>
      <c r="W41" s="10">
        <v>4</v>
      </c>
      <c r="X41" s="10">
        <v>5</v>
      </c>
      <c r="Y41" s="10">
        <v>4</v>
      </c>
      <c r="Z41" s="10">
        <v>0</v>
      </c>
      <c r="AA41" s="10">
        <v>5</v>
      </c>
      <c r="AB41" s="19">
        <v>36</v>
      </c>
      <c r="AC41" s="6"/>
      <c r="AD41" s="3">
        <v>24.48</v>
      </c>
      <c r="AE41" s="3">
        <v>5</v>
      </c>
      <c r="AF41" s="3">
        <v>10</v>
      </c>
      <c r="AG41" s="3">
        <v>36</v>
      </c>
      <c r="AH41" s="3">
        <v>0</v>
      </c>
      <c r="AI41" s="5">
        <v>75.48</v>
      </c>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row>
    <row r="42" spans="1:175" ht="135">
      <c r="A42" s="7">
        <v>8</v>
      </c>
      <c r="B42" s="2" t="s">
        <v>3</v>
      </c>
      <c r="C42" s="26" t="s">
        <v>82</v>
      </c>
      <c r="D42" s="6" t="s">
        <v>72</v>
      </c>
      <c r="E42" s="6" t="s">
        <v>77</v>
      </c>
      <c r="F42" s="6" t="s">
        <v>73</v>
      </c>
      <c r="G42" s="2" t="s">
        <v>79</v>
      </c>
      <c r="H42" s="2" t="s">
        <v>78</v>
      </c>
      <c r="I42" s="2" t="s">
        <v>56</v>
      </c>
      <c r="J42" s="8" t="s">
        <v>139</v>
      </c>
      <c r="K42" s="6" t="s">
        <v>74</v>
      </c>
      <c r="L42" s="6" t="s">
        <v>141</v>
      </c>
      <c r="M42" s="17">
        <v>1</v>
      </c>
      <c r="N42" s="17"/>
      <c r="O42" s="16">
        <v>4.1</v>
      </c>
      <c r="P42" s="17">
        <v>1</v>
      </c>
      <c r="Q42" s="17"/>
      <c r="R42" s="6"/>
      <c r="S42" s="17">
        <v>1</v>
      </c>
      <c r="T42" s="17">
        <v>7</v>
      </c>
      <c r="U42" s="17">
        <v>7</v>
      </c>
      <c r="V42" s="17">
        <v>4</v>
      </c>
      <c r="W42" s="17">
        <v>2</v>
      </c>
      <c r="X42" s="17">
        <v>5</v>
      </c>
      <c r="Y42" s="17">
        <v>4</v>
      </c>
      <c r="Z42" s="17">
        <v>4</v>
      </c>
      <c r="AA42" s="17">
        <v>5</v>
      </c>
      <c r="AB42" s="19">
        <v>38</v>
      </c>
      <c r="AC42" s="6" t="s">
        <v>75</v>
      </c>
      <c r="AD42" s="3">
        <v>24.599999999999998</v>
      </c>
      <c r="AE42" s="3">
        <v>5</v>
      </c>
      <c r="AF42" s="3">
        <v>0</v>
      </c>
      <c r="AG42" s="3">
        <v>38</v>
      </c>
      <c r="AH42" s="3">
        <v>5</v>
      </c>
      <c r="AI42" s="5">
        <v>72.6</v>
      </c>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row>
    <row r="43" spans="1:175" ht="15">
      <c r="A43" s="44"/>
      <c r="B43" s="33"/>
      <c r="C43" s="34"/>
      <c r="D43" s="39"/>
      <c r="E43" s="39"/>
      <c r="F43" s="39"/>
      <c r="G43" s="33"/>
      <c r="H43" s="33"/>
      <c r="I43" s="33"/>
      <c r="J43" s="35"/>
      <c r="K43" s="39"/>
      <c r="L43" s="39"/>
      <c r="M43" s="38"/>
      <c r="N43" s="38"/>
      <c r="O43" s="45"/>
      <c r="P43" s="38"/>
      <c r="Q43" s="38"/>
      <c r="R43" s="39"/>
      <c r="S43" s="38"/>
      <c r="T43" s="38"/>
      <c r="U43" s="38"/>
      <c r="V43" s="38"/>
      <c r="W43" s="38"/>
      <c r="X43" s="38"/>
      <c r="Y43" s="38"/>
      <c r="Z43" s="38"/>
      <c r="AA43" s="38"/>
      <c r="AB43" s="41"/>
      <c r="AC43" s="39"/>
      <c r="AD43" s="32"/>
      <c r="AE43" s="32"/>
      <c r="AF43" s="32"/>
      <c r="AG43" s="32"/>
      <c r="AH43" s="32"/>
      <c r="AI43" s="42"/>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row>
    <row r="44" spans="1:175" ht="18.75">
      <c r="A44" s="67" t="s">
        <v>177</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row>
    <row r="45" spans="1:175"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row>
    <row r="46" spans="1:175" ht="15.75">
      <c r="A46" s="54" t="s">
        <v>0</v>
      </c>
      <c r="B46" s="54" t="s">
        <v>1</v>
      </c>
      <c r="C46" s="54"/>
      <c r="D46" s="54" t="s">
        <v>2</v>
      </c>
      <c r="E46" s="54"/>
      <c r="F46" s="54"/>
      <c r="G46" s="54" t="s">
        <v>25</v>
      </c>
      <c r="H46" s="54" t="s">
        <v>24</v>
      </c>
      <c r="I46" s="54" t="s">
        <v>19</v>
      </c>
      <c r="J46" s="54" t="s">
        <v>138</v>
      </c>
      <c r="K46" s="55" t="s">
        <v>37</v>
      </c>
      <c r="L46" s="55" t="s">
        <v>140</v>
      </c>
      <c r="M46" s="56" t="s">
        <v>148</v>
      </c>
      <c r="N46" s="57"/>
      <c r="O46" s="55" t="s">
        <v>26</v>
      </c>
      <c r="P46" s="55" t="s">
        <v>14</v>
      </c>
      <c r="Q46" s="55"/>
      <c r="R46" s="55" t="s">
        <v>17</v>
      </c>
      <c r="S46" s="55"/>
      <c r="T46" s="60" t="s">
        <v>27</v>
      </c>
      <c r="U46" s="60"/>
      <c r="V46" s="60"/>
      <c r="W46" s="60"/>
      <c r="X46" s="60"/>
      <c r="Y46" s="60"/>
      <c r="Z46" s="60"/>
      <c r="AA46" s="60"/>
      <c r="AB46" s="61" t="s">
        <v>36</v>
      </c>
      <c r="AC46" s="62" t="s">
        <v>38</v>
      </c>
      <c r="AD46" s="63" t="s">
        <v>27</v>
      </c>
      <c r="AE46" s="64"/>
      <c r="AF46" s="64"/>
      <c r="AG46" s="64"/>
      <c r="AH46" s="65"/>
      <c r="AI46" s="61" t="s">
        <v>60</v>
      </c>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row>
    <row r="47" spans="1:175" ht="15">
      <c r="A47" s="54"/>
      <c r="B47" s="54"/>
      <c r="C47" s="54"/>
      <c r="D47" s="54"/>
      <c r="E47" s="54"/>
      <c r="F47" s="54"/>
      <c r="G47" s="54"/>
      <c r="H47" s="54"/>
      <c r="I47" s="54"/>
      <c r="J47" s="54"/>
      <c r="K47" s="55"/>
      <c r="L47" s="55"/>
      <c r="M47" s="58"/>
      <c r="N47" s="59"/>
      <c r="O47" s="55"/>
      <c r="P47" s="55"/>
      <c r="Q47" s="55"/>
      <c r="R47" s="55"/>
      <c r="S47" s="55"/>
      <c r="T47" s="66" t="s">
        <v>28</v>
      </c>
      <c r="U47" s="66" t="s">
        <v>29</v>
      </c>
      <c r="V47" s="66" t="s">
        <v>30</v>
      </c>
      <c r="W47" s="66" t="s">
        <v>31</v>
      </c>
      <c r="X47" s="66" t="s">
        <v>32</v>
      </c>
      <c r="Y47" s="66" t="s">
        <v>33</v>
      </c>
      <c r="Z47" s="66" t="s">
        <v>34</v>
      </c>
      <c r="AA47" s="66" t="s">
        <v>35</v>
      </c>
      <c r="AB47" s="61"/>
      <c r="AC47" s="62"/>
      <c r="AD47" s="61" t="s">
        <v>150</v>
      </c>
      <c r="AE47" s="62" t="s">
        <v>149</v>
      </c>
      <c r="AF47" s="62"/>
      <c r="AG47" s="61" t="s">
        <v>153</v>
      </c>
      <c r="AH47" s="61" t="s">
        <v>154</v>
      </c>
      <c r="AI47" s="6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row>
    <row r="48" spans="1:175" ht="48">
      <c r="A48" s="54"/>
      <c r="B48" s="54"/>
      <c r="C48" s="54"/>
      <c r="D48" s="54"/>
      <c r="E48" s="54"/>
      <c r="F48" s="54"/>
      <c r="G48" s="54"/>
      <c r="H48" s="54"/>
      <c r="I48" s="54"/>
      <c r="J48" s="54"/>
      <c r="K48" s="55"/>
      <c r="L48" s="55"/>
      <c r="M48" s="30" t="s">
        <v>15</v>
      </c>
      <c r="N48" s="30" t="s">
        <v>16</v>
      </c>
      <c r="O48" s="55"/>
      <c r="P48" s="30" t="s">
        <v>15</v>
      </c>
      <c r="Q48" s="30" t="s">
        <v>16</v>
      </c>
      <c r="R48" s="30" t="s">
        <v>15</v>
      </c>
      <c r="S48" s="30" t="s">
        <v>16</v>
      </c>
      <c r="T48" s="66"/>
      <c r="U48" s="66"/>
      <c r="V48" s="66"/>
      <c r="W48" s="66"/>
      <c r="X48" s="66"/>
      <c r="Y48" s="66"/>
      <c r="Z48" s="66"/>
      <c r="AA48" s="66"/>
      <c r="AB48" s="61"/>
      <c r="AC48" s="62"/>
      <c r="AD48" s="61"/>
      <c r="AE48" s="28" t="s">
        <v>151</v>
      </c>
      <c r="AF48" s="29" t="s">
        <v>152</v>
      </c>
      <c r="AG48" s="61"/>
      <c r="AH48" s="61"/>
      <c r="AI48" s="6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row>
    <row r="49" spans="1:175" ht="99.75">
      <c r="A49" s="7">
        <v>9</v>
      </c>
      <c r="B49" s="2" t="s">
        <v>3</v>
      </c>
      <c r="C49" s="25" t="s">
        <v>51</v>
      </c>
      <c r="D49" s="14" t="s">
        <v>12</v>
      </c>
      <c r="E49" s="14" t="s">
        <v>39</v>
      </c>
      <c r="F49" s="14" t="s">
        <v>50</v>
      </c>
      <c r="G49" s="14" t="s">
        <v>68</v>
      </c>
      <c r="H49" s="14" t="s">
        <v>7</v>
      </c>
      <c r="I49" s="14" t="s">
        <v>59</v>
      </c>
      <c r="J49" s="13" t="s">
        <v>139</v>
      </c>
      <c r="K49" s="2" t="s">
        <v>76</v>
      </c>
      <c r="L49" s="2"/>
      <c r="M49" s="20"/>
      <c r="N49" s="20">
        <v>1</v>
      </c>
      <c r="O49" s="8">
        <v>4.39</v>
      </c>
      <c r="P49" s="15"/>
      <c r="Q49" s="20">
        <v>1</v>
      </c>
      <c r="R49" s="2"/>
      <c r="S49" s="8">
        <v>1</v>
      </c>
      <c r="T49" s="18">
        <v>9</v>
      </c>
      <c r="U49" s="18">
        <v>5</v>
      </c>
      <c r="V49" s="18">
        <v>7</v>
      </c>
      <c r="W49" s="18">
        <v>5</v>
      </c>
      <c r="X49" s="18">
        <v>3</v>
      </c>
      <c r="Y49" s="18">
        <v>5</v>
      </c>
      <c r="Z49" s="18">
        <v>4</v>
      </c>
      <c r="AA49" s="18">
        <v>5</v>
      </c>
      <c r="AB49" s="11">
        <v>43</v>
      </c>
      <c r="AC49" s="2"/>
      <c r="AD49" s="3">
        <v>26.339999999999996</v>
      </c>
      <c r="AE49" s="3">
        <v>0</v>
      </c>
      <c r="AF49" s="3">
        <v>0</v>
      </c>
      <c r="AG49" s="3">
        <v>43</v>
      </c>
      <c r="AH49" s="3">
        <v>0</v>
      </c>
      <c r="AI49" s="5">
        <v>69.34</v>
      </c>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row>
    <row r="50" spans="1:175" ht="99.75">
      <c r="A50" s="7">
        <v>10</v>
      </c>
      <c r="B50" s="2" t="s">
        <v>3</v>
      </c>
      <c r="C50" s="26" t="s">
        <v>133</v>
      </c>
      <c r="D50" s="2" t="s">
        <v>6</v>
      </c>
      <c r="E50" s="2" t="s">
        <v>95</v>
      </c>
      <c r="F50" s="2" t="s">
        <v>129</v>
      </c>
      <c r="G50" s="2" t="s">
        <v>68</v>
      </c>
      <c r="H50" s="2" t="s">
        <v>7</v>
      </c>
      <c r="I50" s="2" t="s">
        <v>59</v>
      </c>
      <c r="J50" s="8" t="s">
        <v>139</v>
      </c>
      <c r="K50" s="9" t="s">
        <v>134</v>
      </c>
      <c r="L50" s="9" t="s">
        <v>147</v>
      </c>
      <c r="M50" s="22"/>
      <c r="N50" s="22">
        <v>1</v>
      </c>
      <c r="O50" s="17">
        <v>4.17</v>
      </c>
      <c r="P50" s="6"/>
      <c r="Q50" s="17">
        <v>1</v>
      </c>
      <c r="R50" s="6"/>
      <c r="S50" s="17">
        <v>1</v>
      </c>
      <c r="T50" s="18">
        <v>9</v>
      </c>
      <c r="U50" s="18">
        <v>5</v>
      </c>
      <c r="V50" s="18">
        <v>7</v>
      </c>
      <c r="W50" s="18">
        <v>5</v>
      </c>
      <c r="X50" s="18">
        <v>3</v>
      </c>
      <c r="Y50" s="18">
        <v>5</v>
      </c>
      <c r="Z50" s="18">
        <v>4</v>
      </c>
      <c r="AA50" s="18">
        <v>5</v>
      </c>
      <c r="AB50" s="19">
        <v>43</v>
      </c>
      <c r="AC50" s="6"/>
      <c r="AD50" s="3">
        <v>25.02</v>
      </c>
      <c r="AE50" s="3">
        <v>0</v>
      </c>
      <c r="AF50" s="3">
        <v>0</v>
      </c>
      <c r="AG50" s="3">
        <v>43</v>
      </c>
      <c r="AH50" s="3">
        <v>0</v>
      </c>
      <c r="AI50" s="5">
        <v>68.02</v>
      </c>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row>
    <row r="51" spans="1:175"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row>
    <row r="52" spans="1:175"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row>
    <row r="53" spans="1:175" ht="18.75">
      <c r="A53" s="67" t="s">
        <v>178</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row>
    <row r="54" spans="1:175"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row>
    <row r="55" spans="1:175" ht="15.75">
      <c r="A55" s="54" t="s">
        <v>0</v>
      </c>
      <c r="B55" s="54" t="s">
        <v>1</v>
      </c>
      <c r="C55" s="54"/>
      <c r="D55" s="54" t="s">
        <v>2</v>
      </c>
      <c r="E55" s="54"/>
      <c r="F55" s="54"/>
      <c r="G55" s="54" t="s">
        <v>25</v>
      </c>
      <c r="H55" s="54" t="s">
        <v>24</v>
      </c>
      <c r="I55" s="54" t="s">
        <v>19</v>
      </c>
      <c r="J55" s="54" t="s">
        <v>138</v>
      </c>
      <c r="K55" s="55" t="s">
        <v>37</v>
      </c>
      <c r="L55" s="55" t="s">
        <v>140</v>
      </c>
      <c r="M55" s="56" t="s">
        <v>148</v>
      </c>
      <c r="N55" s="57"/>
      <c r="O55" s="55" t="s">
        <v>26</v>
      </c>
      <c r="P55" s="55" t="s">
        <v>14</v>
      </c>
      <c r="Q55" s="55"/>
      <c r="R55" s="55" t="s">
        <v>17</v>
      </c>
      <c r="S55" s="55"/>
      <c r="T55" s="60" t="s">
        <v>27</v>
      </c>
      <c r="U55" s="60"/>
      <c r="V55" s="60"/>
      <c r="W55" s="60"/>
      <c r="X55" s="60"/>
      <c r="Y55" s="60"/>
      <c r="Z55" s="60"/>
      <c r="AA55" s="60"/>
      <c r="AB55" s="61" t="s">
        <v>36</v>
      </c>
      <c r="AC55" s="62" t="s">
        <v>38</v>
      </c>
      <c r="AD55" s="63" t="s">
        <v>27</v>
      </c>
      <c r="AE55" s="64"/>
      <c r="AF55" s="64"/>
      <c r="AG55" s="64"/>
      <c r="AH55" s="65"/>
      <c r="AI55" s="61" t="s">
        <v>60</v>
      </c>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row>
    <row r="56" spans="1:175" ht="15">
      <c r="A56" s="54"/>
      <c r="B56" s="54"/>
      <c r="C56" s="54"/>
      <c r="D56" s="54"/>
      <c r="E56" s="54"/>
      <c r="F56" s="54"/>
      <c r="G56" s="54"/>
      <c r="H56" s="54"/>
      <c r="I56" s="54"/>
      <c r="J56" s="54"/>
      <c r="K56" s="55"/>
      <c r="L56" s="55"/>
      <c r="M56" s="58"/>
      <c r="N56" s="59"/>
      <c r="O56" s="55"/>
      <c r="P56" s="55"/>
      <c r="Q56" s="55"/>
      <c r="R56" s="55"/>
      <c r="S56" s="55"/>
      <c r="T56" s="66" t="s">
        <v>28</v>
      </c>
      <c r="U56" s="66" t="s">
        <v>29</v>
      </c>
      <c r="V56" s="66" t="s">
        <v>30</v>
      </c>
      <c r="W56" s="66" t="s">
        <v>31</v>
      </c>
      <c r="X56" s="66" t="s">
        <v>32</v>
      </c>
      <c r="Y56" s="66" t="s">
        <v>33</v>
      </c>
      <c r="Z56" s="66" t="s">
        <v>34</v>
      </c>
      <c r="AA56" s="66" t="s">
        <v>35</v>
      </c>
      <c r="AB56" s="61"/>
      <c r="AC56" s="62"/>
      <c r="AD56" s="61" t="s">
        <v>150</v>
      </c>
      <c r="AE56" s="62" t="s">
        <v>149</v>
      </c>
      <c r="AF56" s="62"/>
      <c r="AG56" s="61" t="s">
        <v>153</v>
      </c>
      <c r="AH56" s="61" t="s">
        <v>154</v>
      </c>
      <c r="AI56" s="6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row>
    <row r="57" spans="1:175" ht="48">
      <c r="A57" s="54"/>
      <c r="B57" s="54"/>
      <c r="C57" s="54"/>
      <c r="D57" s="54"/>
      <c r="E57" s="54"/>
      <c r="F57" s="54"/>
      <c r="G57" s="54"/>
      <c r="H57" s="54"/>
      <c r="I57" s="54"/>
      <c r="J57" s="54"/>
      <c r="K57" s="55"/>
      <c r="L57" s="55"/>
      <c r="M57" s="30" t="s">
        <v>15</v>
      </c>
      <c r="N57" s="30" t="s">
        <v>16</v>
      </c>
      <c r="O57" s="55"/>
      <c r="P57" s="30" t="s">
        <v>15</v>
      </c>
      <c r="Q57" s="30" t="s">
        <v>16</v>
      </c>
      <c r="R57" s="30" t="s">
        <v>15</v>
      </c>
      <c r="S57" s="30" t="s">
        <v>16</v>
      </c>
      <c r="T57" s="66"/>
      <c r="U57" s="66"/>
      <c r="V57" s="66"/>
      <c r="W57" s="66"/>
      <c r="X57" s="66"/>
      <c r="Y57" s="66"/>
      <c r="Z57" s="66"/>
      <c r="AA57" s="66"/>
      <c r="AB57" s="61"/>
      <c r="AC57" s="62"/>
      <c r="AD57" s="61"/>
      <c r="AE57" s="28" t="s">
        <v>151</v>
      </c>
      <c r="AF57" s="29" t="s">
        <v>152</v>
      </c>
      <c r="AG57" s="61"/>
      <c r="AH57" s="61"/>
      <c r="AI57" s="6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row>
    <row r="58" spans="1:175" ht="126" customHeight="1">
      <c r="A58" s="7">
        <v>11</v>
      </c>
      <c r="B58" s="2" t="s">
        <v>3</v>
      </c>
      <c r="C58" s="26" t="s">
        <v>124</v>
      </c>
      <c r="D58" s="2" t="s">
        <v>47</v>
      </c>
      <c r="E58" s="2" t="s">
        <v>47</v>
      </c>
      <c r="F58" s="2" t="s">
        <v>90</v>
      </c>
      <c r="G58" s="2" t="s">
        <v>23</v>
      </c>
      <c r="H58" s="2" t="s">
        <v>157</v>
      </c>
      <c r="I58" s="2" t="s">
        <v>57</v>
      </c>
      <c r="J58" s="8" t="s">
        <v>139</v>
      </c>
      <c r="K58" s="9" t="s">
        <v>162</v>
      </c>
      <c r="L58" s="9" t="s">
        <v>145</v>
      </c>
      <c r="M58" s="22"/>
      <c r="N58" s="22">
        <v>1</v>
      </c>
      <c r="O58" s="17">
        <v>3.75</v>
      </c>
      <c r="P58" s="17">
        <v>1</v>
      </c>
      <c r="Q58" s="6"/>
      <c r="R58" s="17">
        <v>1</v>
      </c>
      <c r="S58" s="6"/>
      <c r="T58" s="18">
        <v>9</v>
      </c>
      <c r="U58" s="18">
        <v>6</v>
      </c>
      <c r="V58" s="18">
        <v>6</v>
      </c>
      <c r="W58" s="18">
        <v>6</v>
      </c>
      <c r="X58" s="18">
        <v>5</v>
      </c>
      <c r="Y58" s="18">
        <v>4</v>
      </c>
      <c r="Z58" s="18">
        <v>5</v>
      </c>
      <c r="AA58" s="18">
        <v>5</v>
      </c>
      <c r="AB58" s="19">
        <v>46</v>
      </c>
      <c r="AC58" s="6" t="s">
        <v>160</v>
      </c>
      <c r="AD58" s="3">
        <v>22.5</v>
      </c>
      <c r="AE58" s="3">
        <v>0</v>
      </c>
      <c r="AF58" s="3">
        <v>10</v>
      </c>
      <c r="AG58" s="3">
        <v>46</v>
      </c>
      <c r="AH58" s="3">
        <v>5</v>
      </c>
      <c r="AI58" s="5">
        <v>83.5</v>
      </c>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row>
    <row r="59" spans="1:175" ht="124.5" customHeight="1">
      <c r="A59" s="7">
        <v>12</v>
      </c>
      <c r="B59" s="2" t="s">
        <v>3</v>
      </c>
      <c r="C59" s="25" t="s">
        <v>45</v>
      </c>
      <c r="D59" s="14" t="s">
        <v>46</v>
      </c>
      <c r="E59" s="14" t="s">
        <v>47</v>
      </c>
      <c r="F59" s="14" t="s">
        <v>48</v>
      </c>
      <c r="G59" s="14" t="s">
        <v>23</v>
      </c>
      <c r="H59" s="14" t="s">
        <v>53</v>
      </c>
      <c r="I59" s="14" t="s">
        <v>57</v>
      </c>
      <c r="J59" s="13" t="s">
        <v>139</v>
      </c>
      <c r="K59" s="2" t="s">
        <v>67</v>
      </c>
      <c r="L59" s="2"/>
      <c r="M59" s="20"/>
      <c r="N59" s="20">
        <v>1</v>
      </c>
      <c r="O59" s="8">
        <v>3.73</v>
      </c>
      <c r="P59" s="15"/>
      <c r="Q59" s="20">
        <v>1</v>
      </c>
      <c r="R59" s="8">
        <v>1</v>
      </c>
      <c r="S59" s="2"/>
      <c r="T59" s="10">
        <v>9</v>
      </c>
      <c r="U59" s="10">
        <v>6</v>
      </c>
      <c r="V59" s="10">
        <v>7</v>
      </c>
      <c r="W59" s="10">
        <v>6</v>
      </c>
      <c r="X59" s="10">
        <v>5</v>
      </c>
      <c r="Y59" s="10">
        <v>5</v>
      </c>
      <c r="Z59" s="10">
        <v>4</v>
      </c>
      <c r="AA59" s="10">
        <v>5</v>
      </c>
      <c r="AB59" s="11">
        <v>47</v>
      </c>
      <c r="AC59" s="2"/>
      <c r="AD59" s="3">
        <v>22.380000000000003</v>
      </c>
      <c r="AE59" s="3">
        <v>0</v>
      </c>
      <c r="AF59" s="3">
        <v>10</v>
      </c>
      <c r="AG59" s="3">
        <v>47</v>
      </c>
      <c r="AH59" s="3">
        <v>0</v>
      </c>
      <c r="AI59" s="5">
        <v>79.38</v>
      </c>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row>
    <row r="60" spans="1:175"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row>
    <row r="61" spans="1:175"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row>
    <row r="62" spans="1:175" ht="18.75">
      <c r="A62" s="67" t="s">
        <v>179</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row>
    <row r="63" spans="1:175"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row>
    <row r="64" spans="1:175" ht="15.75">
      <c r="A64" s="54" t="s">
        <v>0</v>
      </c>
      <c r="B64" s="54" t="s">
        <v>1</v>
      </c>
      <c r="C64" s="54"/>
      <c r="D64" s="54" t="s">
        <v>2</v>
      </c>
      <c r="E64" s="54"/>
      <c r="F64" s="54"/>
      <c r="G64" s="54" t="s">
        <v>25</v>
      </c>
      <c r="H64" s="54" t="s">
        <v>24</v>
      </c>
      <c r="I64" s="54" t="s">
        <v>19</v>
      </c>
      <c r="J64" s="54" t="s">
        <v>138</v>
      </c>
      <c r="K64" s="55" t="s">
        <v>37</v>
      </c>
      <c r="L64" s="55" t="s">
        <v>140</v>
      </c>
      <c r="M64" s="56" t="s">
        <v>148</v>
      </c>
      <c r="N64" s="57"/>
      <c r="O64" s="55" t="s">
        <v>26</v>
      </c>
      <c r="P64" s="55" t="s">
        <v>14</v>
      </c>
      <c r="Q64" s="55"/>
      <c r="R64" s="55" t="s">
        <v>17</v>
      </c>
      <c r="S64" s="55"/>
      <c r="T64" s="60" t="s">
        <v>27</v>
      </c>
      <c r="U64" s="60"/>
      <c r="V64" s="60"/>
      <c r="W64" s="60"/>
      <c r="X64" s="60"/>
      <c r="Y64" s="60"/>
      <c r="Z64" s="60"/>
      <c r="AA64" s="60"/>
      <c r="AB64" s="61" t="s">
        <v>36</v>
      </c>
      <c r="AC64" s="62" t="s">
        <v>38</v>
      </c>
      <c r="AD64" s="63" t="s">
        <v>27</v>
      </c>
      <c r="AE64" s="64"/>
      <c r="AF64" s="64"/>
      <c r="AG64" s="64"/>
      <c r="AH64" s="65"/>
      <c r="AI64" s="61" t="s">
        <v>60</v>
      </c>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row>
    <row r="65" spans="1:175" ht="15">
      <c r="A65" s="54"/>
      <c r="B65" s="54"/>
      <c r="C65" s="54"/>
      <c r="D65" s="54"/>
      <c r="E65" s="54"/>
      <c r="F65" s="54"/>
      <c r="G65" s="54"/>
      <c r="H65" s="54"/>
      <c r="I65" s="54"/>
      <c r="J65" s="54"/>
      <c r="K65" s="55"/>
      <c r="L65" s="55"/>
      <c r="M65" s="58"/>
      <c r="N65" s="59"/>
      <c r="O65" s="55"/>
      <c r="P65" s="55"/>
      <c r="Q65" s="55"/>
      <c r="R65" s="55"/>
      <c r="S65" s="55"/>
      <c r="T65" s="66" t="s">
        <v>28</v>
      </c>
      <c r="U65" s="66" t="s">
        <v>29</v>
      </c>
      <c r="V65" s="66" t="s">
        <v>30</v>
      </c>
      <c r="W65" s="66" t="s">
        <v>31</v>
      </c>
      <c r="X65" s="66" t="s">
        <v>32</v>
      </c>
      <c r="Y65" s="66" t="s">
        <v>33</v>
      </c>
      <c r="Z65" s="66" t="s">
        <v>34</v>
      </c>
      <c r="AA65" s="66" t="s">
        <v>35</v>
      </c>
      <c r="AB65" s="61"/>
      <c r="AC65" s="62"/>
      <c r="AD65" s="61" t="s">
        <v>150</v>
      </c>
      <c r="AE65" s="62" t="s">
        <v>149</v>
      </c>
      <c r="AF65" s="62"/>
      <c r="AG65" s="61" t="s">
        <v>153</v>
      </c>
      <c r="AH65" s="61" t="s">
        <v>154</v>
      </c>
      <c r="AI65" s="6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row>
    <row r="66" spans="1:175" ht="48">
      <c r="A66" s="54"/>
      <c r="B66" s="54"/>
      <c r="C66" s="54"/>
      <c r="D66" s="54"/>
      <c r="E66" s="54"/>
      <c r="F66" s="54"/>
      <c r="G66" s="54"/>
      <c r="H66" s="54"/>
      <c r="I66" s="54"/>
      <c r="J66" s="54"/>
      <c r="K66" s="55"/>
      <c r="L66" s="55"/>
      <c r="M66" s="30" t="s">
        <v>15</v>
      </c>
      <c r="N66" s="30" t="s">
        <v>16</v>
      </c>
      <c r="O66" s="55"/>
      <c r="P66" s="30" t="s">
        <v>15</v>
      </c>
      <c r="Q66" s="30" t="s">
        <v>16</v>
      </c>
      <c r="R66" s="30" t="s">
        <v>15</v>
      </c>
      <c r="S66" s="30" t="s">
        <v>16</v>
      </c>
      <c r="T66" s="66"/>
      <c r="U66" s="66"/>
      <c r="V66" s="66"/>
      <c r="W66" s="66"/>
      <c r="X66" s="66"/>
      <c r="Y66" s="66"/>
      <c r="Z66" s="66"/>
      <c r="AA66" s="66"/>
      <c r="AB66" s="61"/>
      <c r="AC66" s="62"/>
      <c r="AD66" s="61"/>
      <c r="AE66" s="28" t="s">
        <v>151</v>
      </c>
      <c r="AF66" s="29" t="s">
        <v>152</v>
      </c>
      <c r="AG66" s="61"/>
      <c r="AH66" s="61"/>
      <c r="AI66" s="6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row>
    <row r="67" spans="1:175" ht="78.75" customHeight="1">
      <c r="A67" s="7">
        <v>13</v>
      </c>
      <c r="B67" s="2" t="s">
        <v>3</v>
      </c>
      <c r="C67" s="26" t="s">
        <v>130</v>
      </c>
      <c r="D67" s="2" t="s">
        <v>93</v>
      </c>
      <c r="E67" s="2" t="s">
        <v>94</v>
      </c>
      <c r="F67" s="2" t="s">
        <v>128</v>
      </c>
      <c r="G67" s="2" t="s">
        <v>23</v>
      </c>
      <c r="H67" s="2" t="s">
        <v>115</v>
      </c>
      <c r="I67" s="2" t="s">
        <v>131</v>
      </c>
      <c r="J67" s="8" t="s">
        <v>139</v>
      </c>
      <c r="K67" s="9" t="s">
        <v>132</v>
      </c>
      <c r="L67" s="9"/>
      <c r="M67" s="22"/>
      <c r="N67" s="22">
        <v>1</v>
      </c>
      <c r="O67" s="17">
        <v>3.89</v>
      </c>
      <c r="P67" s="6"/>
      <c r="Q67" s="17">
        <v>1</v>
      </c>
      <c r="R67" s="6"/>
      <c r="S67" s="17">
        <v>1</v>
      </c>
      <c r="T67" s="18">
        <v>8</v>
      </c>
      <c r="U67" s="18">
        <v>6</v>
      </c>
      <c r="V67" s="18">
        <v>6</v>
      </c>
      <c r="W67" s="18">
        <v>5</v>
      </c>
      <c r="X67" s="18">
        <v>5</v>
      </c>
      <c r="Y67" s="18">
        <v>5</v>
      </c>
      <c r="Z67" s="18">
        <v>5</v>
      </c>
      <c r="AA67" s="18">
        <v>5</v>
      </c>
      <c r="AB67" s="19">
        <f>SUM(T67:AA67)</f>
        <v>45</v>
      </c>
      <c r="AC67" s="6"/>
      <c r="AD67" s="3">
        <f>+(30*O67)/5</f>
        <v>23.34</v>
      </c>
      <c r="AE67" s="3">
        <f>M67*5</f>
        <v>0</v>
      </c>
      <c r="AF67" s="3">
        <f>R67*10</f>
        <v>0</v>
      </c>
      <c r="AG67" s="3">
        <f>AB67</f>
        <v>45</v>
      </c>
      <c r="AH67" s="3">
        <f>5*P67</f>
        <v>0</v>
      </c>
      <c r="AI67" s="5">
        <f>AD67+AE67+AF67+AG67+AH67</f>
        <v>68.34</v>
      </c>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row>
    <row r="68" spans="1:175"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row>
    <row r="69" spans="1:175"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row>
    <row r="70" spans="1:175" ht="18.75">
      <c r="A70" s="67" t="s">
        <v>171</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row>
    <row r="71" spans="1:175"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row>
    <row r="72" spans="1:175" ht="15.75">
      <c r="A72" s="54" t="s">
        <v>0</v>
      </c>
      <c r="B72" s="54" t="s">
        <v>1</v>
      </c>
      <c r="C72" s="54"/>
      <c r="D72" s="54" t="s">
        <v>2</v>
      </c>
      <c r="E72" s="54"/>
      <c r="F72" s="54"/>
      <c r="G72" s="54" t="s">
        <v>25</v>
      </c>
      <c r="H72" s="54" t="s">
        <v>24</v>
      </c>
      <c r="I72" s="54" t="s">
        <v>19</v>
      </c>
      <c r="J72" s="54" t="s">
        <v>138</v>
      </c>
      <c r="K72" s="55" t="s">
        <v>37</v>
      </c>
      <c r="L72" s="55" t="s">
        <v>140</v>
      </c>
      <c r="M72" s="56" t="s">
        <v>148</v>
      </c>
      <c r="N72" s="57"/>
      <c r="O72" s="55" t="s">
        <v>26</v>
      </c>
      <c r="P72" s="55" t="s">
        <v>14</v>
      </c>
      <c r="Q72" s="55"/>
      <c r="R72" s="55" t="s">
        <v>17</v>
      </c>
      <c r="S72" s="55"/>
      <c r="T72" s="60" t="s">
        <v>27</v>
      </c>
      <c r="U72" s="60"/>
      <c r="V72" s="60"/>
      <c r="W72" s="60"/>
      <c r="X72" s="60"/>
      <c r="Y72" s="60"/>
      <c r="Z72" s="60"/>
      <c r="AA72" s="60"/>
      <c r="AB72" s="61" t="s">
        <v>36</v>
      </c>
      <c r="AC72" s="62" t="s">
        <v>38</v>
      </c>
      <c r="AD72" s="63" t="s">
        <v>27</v>
      </c>
      <c r="AE72" s="64"/>
      <c r="AF72" s="64"/>
      <c r="AG72" s="64"/>
      <c r="AH72" s="65"/>
      <c r="AI72" s="61" t="s">
        <v>60</v>
      </c>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row>
    <row r="73" spans="1:175" ht="15">
      <c r="A73" s="54"/>
      <c r="B73" s="54"/>
      <c r="C73" s="54"/>
      <c r="D73" s="54"/>
      <c r="E73" s="54"/>
      <c r="F73" s="54"/>
      <c r="G73" s="54"/>
      <c r="H73" s="54"/>
      <c r="I73" s="54"/>
      <c r="J73" s="54"/>
      <c r="K73" s="55"/>
      <c r="L73" s="55"/>
      <c r="M73" s="58"/>
      <c r="N73" s="59"/>
      <c r="O73" s="55"/>
      <c r="P73" s="55"/>
      <c r="Q73" s="55"/>
      <c r="R73" s="55"/>
      <c r="S73" s="55"/>
      <c r="T73" s="66" t="s">
        <v>28</v>
      </c>
      <c r="U73" s="66" t="s">
        <v>29</v>
      </c>
      <c r="V73" s="66" t="s">
        <v>30</v>
      </c>
      <c r="W73" s="66" t="s">
        <v>31</v>
      </c>
      <c r="X73" s="66" t="s">
        <v>32</v>
      </c>
      <c r="Y73" s="66" t="s">
        <v>33</v>
      </c>
      <c r="Z73" s="66" t="s">
        <v>34</v>
      </c>
      <c r="AA73" s="66" t="s">
        <v>35</v>
      </c>
      <c r="AB73" s="61"/>
      <c r="AC73" s="62"/>
      <c r="AD73" s="61" t="s">
        <v>150</v>
      </c>
      <c r="AE73" s="62" t="s">
        <v>149</v>
      </c>
      <c r="AF73" s="62"/>
      <c r="AG73" s="61" t="s">
        <v>153</v>
      </c>
      <c r="AH73" s="61" t="s">
        <v>154</v>
      </c>
      <c r="AI73" s="6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row>
    <row r="74" spans="1:175" ht="48">
      <c r="A74" s="54"/>
      <c r="B74" s="54"/>
      <c r="C74" s="54"/>
      <c r="D74" s="54"/>
      <c r="E74" s="54"/>
      <c r="F74" s="54"/>
      <c r="G74" s="54"/>
      <c r="H74" s="54"/>
      <c r="I74" s="54"/>
      <c r="J74" s="54"/>
      <c r="K74" s="55"/>
      <c r="L74" s="55"/>
      <c r="M74" s="30" t="s">
        <v>15</v>
      </c>
      <c r="N74" s="30" t="s">
        <v>16</v>
      </c>
      <c r="O74" s="55"/>
      <c r="P74" s="30" t="s">
        <v>15</v>
      </c>
      <c r="Q74" s="30" t="s">
        <v>16</v>
      </c>
      <c r="R74" s="30" t="s">
        <v>15</v>
      </c>
      <c r="S74" s="30" t="s">
        <v>16</v>
      </c>
      <c r="T74" s="66"/>
      <c r="U74" s="66"/>
      <c r="V74" s="66"/>
      <c r="W74" s="66"/>
      <c r="X74" s="66"/>
      <c r="Y74" s="66"/>
      <c r="Z74" s="66"/>
      <c r="AA74" s="66"/>
      <c r="AB74" s="61"/>
      <c r="AC74" s="62"/>
      <c r="AD74" s="61"/>
      <c r="AE74" s="28" t="s">
        <v>151</v>
      </c>
      <c r="AF74" s="29" t="s">
        <v>152</v>
      </c>
      <c r="AG74" s="61"/>
      <c r="AH74" s="61"/>
      <c r="AI74" s="6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row>
    <row r="75" spans="1:175" ht="90.75" customHeight="1">
      <c r="A75" s="7">
        <v>14</v>
      </c>
      <c r="B75" s="2" t="s">
        <v>3</v>
      </c>
      <c r="C75" s="26" t="s">
        <v>135</v>
      </c>
      <c r="D75" s="2" t="s">
        <v>103</v>
      </c>
      <c r="E75" s="2" t="s">
        <v>41</v>
      </c>
      <c r="F75" s="2" t="s">
        <v>83</v>
      </c>
      <c r="G75" s="2" t="s">
        <v>23</v>
      </c>
      <c r="H75" s="2" t="s">
        <v>156</v>
      </c>
      <c r="I75" s="2" t="s">
        <v>136</v>
      </c>
      <c r="J75" s="8" t="s">
        <v>139</v>
      </c>
      <c r="K75" s="6" t="s">
        <v>137</v>
      </c>
      <c r="L75" s="6"/>
      <c r="M75" s="17"/>
      <c r="N75" s="17">
        <v>1</v>
      </c>
      <c r="O75" s="17">
        <v>3.97</v>
      </c>
      <c r="P75" s="6"/>
      <c r="Q75" s="17">
        <v>1</v>
      </c>
      <c r="R75" s="17">
        <v>1</v>
      </c>
      <c r="S75" s="6"/>
      <c r="T75" s="18">
        <v>9</v>
      </c>
      <c r="U75" s="18">
        <v>6</v>
      </c>
      <c r="V75" s="18">
        <v>6</v>
      </c>
      <c r="W75" s="18">
        <v>5</v>
      </c>
      <c r="X75" s="18">
        <v>5</v>
      </c>
      <c r="Y75" s="18">
        <v>5</v>
      </c>
      <c r="Z75" s="18">
        <v>5</v>
      </c>
      <c r="AA75" s="18">
        <v>5</v>
      </c>
      <c r="AB75" s="19">
        <f>SUM(T75:AA75)</f>
        <v>46</v>
      </c>
      <c r="AC75" s="6"/>
      <c r="AD75" s="3">
        <f>+(30*O75)/5</f>
        <v>23.82</v>
      </c>
      <c r="AE75" s="3">
        <f>M75*5</f>
        <v>0</v>
      </c>
      <c r="AF75" s="3">
        <f>R75*10</f>
        <v>10</v>
      </c>
      <c r="AG75" s="3">
        <f>AB75</f>
        <v>46</v>
      </c>
      <c r="AH75" s="3">
        <f>5*P75</f>
        <v>0</v>
      </c>
      <c r="AI75" s="5">
        <f>AD75+AE75+AF75+AG75+AH75</f>
        <v>79.82</v>
      </c>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row>
    <row r="76" spans="1:175" ht="15">
      <c r="A76" s="44"/>
      <c r="B76" s="33"/>
      <c r="C76" s="34"/>
      <c r="D76" s="33"/>
      <c r="E76" s="33"/>
      <c r="F76" s="33"/>
      <c r="G76" s="33"/>
      <c r="H76" s="33"/>
      <c r="I76" s="33"/>
      <c r="J76" s="35"/>
      <c r="K76" s="39"/>
      <c r="L76" s="39"/>
      <c r="M76" s="38"/>
      <c r="N76" s="38"/>
      <c r="O76" s="38"/>
      <c r="P76" s="39"/>
      <c r="Q76" s="38"/>
      <c r="R76" s="38"/>
      <c r="S76" s="39"/>
      <c r="T76" s="40"/>
      <c r="U76" s="40"/>
      <c r="V76" s="40"/>
      <c r="W76" s="40"/>
      <c r="X76" s="40"/>
      <c r="Y76" s="40"/>
      <c r="Z76" s="40"/>
      <c r="AA76" s="40"/>
      <c r="AB76" s="41"/>
      <c r="AC76" s="39"/>
      <c r="AD76" s="46"/>
      <c r="AE76" s="46"/>
      <c r="AF76" s="46"/>
      <c r="AG76" s="46"/>
      <c r="AH76" s="46"/>
      <c r="AI76" s="47"/>
      <c r="AJ76" s="43"/>
      <c r="AK76" s="43"/>
      <c r="AL76" s="43"/>
      <c r="AM76" s="43"/>
      <c r="AN76" s="43"/>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row>
    <row r="77" spans="1:175" ht="15">
      <c r="A77" s="44"/>
      <c r="B77" s="33"/>
      <c r="C77" s="34"/>
      <c r="D77" s="33"/>
      <c r="E77" s="33"/>
      <c r="F77" s="33"/>
      <c r="G77" s="33"/>
      <c r="H77" s="33"/>
      <c r="I77" s="33"/>
      <c r="J77" s="35"/>
      <c r="K77" s="39"/>
      <c r="L77" s="39"/>
      <c r="M77" s="38"/>
      <c r="N77" s="38"/>
      <c r="O77" s="38"/>
      <c r="P77" s="39"/>
      <c r="Q77" s="38"/>
      <c r="R77" s="38"/>
      <c r="S77" s="39"/>
      <c r="T77" s="40"/>
      <c r="U77" s="40"/>
      <c r="V77" s="40"/>
      <c r="W77" s="40"/>
      <c r="X77" s="40"/>
      <c r="Y77" s="40"/>
      <c r="Z77" s="40"/>
      <c r="AA77" s="40"/>
      <c r="AB77" s="41"/>
      <c r="AC77" s="39"/>
      <c r="AD77" s="46"/>
      <c r="AE77" s="46"/>
      <c r="AF77" s="46"/>
      <c r="AG77" s="46"/>
      <c r="AH77" s="46"/>
      <c r="AI77" s="47"/>
      <c r="AJ77" s="43"/>
      <c r="AK77" s="43"/>
      <c r="AL77" s="43"/>
      <c r="AM77" s="43"/>
      <c r="AN77" s="43"/>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row>
    <row r="78" spans="1:175" ht="18.75">
      <c r="A78" s="67" t="s">
        <v>172</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row>
    <row r="79" spans="1:175"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row>
    <row r="80" spans="1:175" ht="15.75">
      <c r="A80" s="54" t="s">
        <v>0</v>
      </c>
      <c r="B80" s="54" t="s">
        <v>1</v>
      </c>
      <c r="C80" s="54"/>
      <c r="D80" s="54" t="s">
        <v>2</v>
      </c>
      <c r="E80" s="54"/>
      <c r="F80" s="54"/>
      <c r="G80" s="54" t="s">
        <v>25</v>
      </c>
      <c r="H80" s="54" t="s">
        <v>24</v>
      </c>
      <c r="I80" s="54" t="s">
        <v>19</v>
      </c>
      <c r="J80" s="54" t="s">
        <v>138</v>
      </c>
      <c r="K80" s="55" t="s">
        <v>37</v>
      </c>
      <c r="L80" s="55" t="s">
        <v>140</v>
      </c>
      <c r="M80" s="56" t="s">
        <v>148</v>
      </c>
      <c r="N80" s="57"/>
      <c r="O80" s="55" t="s">
        <v>26</v>
      </c>
      <c r="P80" s="55" t="s">
        <v>14</v>
      </c>
      <c r="Q80" s="55"/>
      <c r="R80" s="55" t="s">
        <v>17</v>
      </c>
      <c r="S80" s="55"/>
      <c r="T80" s="60" t="s">
        <v>27</v>
      </c>
      <c r="U80" s="60"/>
      <c r="V80" s="60"/>
      <c r="W80" s="60"/>
      <c r="X80" s="60"/>
      <c r="Y80" s="60"/>
      <c r="Z80" s="60"/>
      <c r="AA80" s="60"/>
      <c r="AB80" s="61" t="s">
        <v>36</v>
      </c>
      <c r="AC80" s="62" t="s">
        <v>38</v>
      </c>
      <c r="AD80" s="63" t="s">
        <v>27</v>
      </c>
      <c r="AE80" s="64"/>
      <c r="AF80" s="64"/>
      <c r="AG80" s="64"/>
      <c r="AH80" s="65"/>
      <c r="AI80" s="61" t="s">
        <v>60</v>
      </c>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row>
    <row r="81" spans="1:175" ht="15">
      <c r="A81" s="54"/>
      <c r="B81" s="54"/>
      <c r="C81" s="54"/>
      <c r="D81" s="54"/>
      <c r="E81" s="54"/>
      <c r="F81" s="54"/>
      <c r="G81" s="54"/>
      <c r="H81" s="54"/>
      <c r="I81" s="54"/>
      <c r="J81" s="54"/>
      <c r="K81" s="55"/>
      <c r="L81" s="55"/>
      <c r="M81" s="58"/>
      <c r="N81" s="59"/>
      <c r="O81" s="55"/>
      <c r="P81" s="55"/>
      <c r="Q81" s="55"/>
      <c r="R81" s="55"/>
      <c r="S81" s="55"/>
      <c r="T81" s="66" t="s">
        <v>28</v>
      </c>
      <c r="U81" s="66" t="s">
        <v>29</v>
      </c>
      <c r="V81" s="66" t="s">
        <v>30</v>
      </c>
      <c r="W81" s="66" t="s">
        <v>31</v>
      </c>
      <c r="X81" s="66" t="s">
        <v>32</v>
      </c>
      <c r="Y81" s="66" t="s">
        <v>33</v>
      </c>
      <c r="Z81" s="66" t="s">
        <v>34</v>
      </c>
      <c r="AA81" s="66" t="s">
        <v>35</v>
      </c>
      <c r="AB81" s="61"/>
      <c r="AC81" s="62"/>
      <c r="AD81" s="61" t="s">
        <v>150</v>
      </c>
      <c r="AE81" s="62" t="s">
        <v>149</v>
      </c>
      <c r="AF81" s="62"/>
      <c r="AG81" s="61" t="s">
        <v>153</v>
      </c>
      <c r="AH81" s="61" t="s">
        <v>154</v>
      </c>
      <c r="AI81" s="6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row>
    <row r="82" spans="1:175" ht="48">
      <c r="A82" s="54"/>
      <c r="B82" s="54"/>
      <c r="C82" s="54"/>
      <c r="D82" s="54"/>
      <c r="E82" s="54"/>
      <c r="F82" s="54"/>
      <c r="G82" s="54"/>
      <c r="H82" s="54"/>
      <c r="I82" s="54"/>
      <c r="J82" s="54"/>
      <c r="K82" s="55"/>
      <c r="L82" s="55"/>
      <c r="M82" s="30" t="s">
        <v>15</v>
      </c>
      <c r="N82" s="30" t="s">
        <v>16</v>
      </c>
      <c r="O82" s="55"/>
      <c r="P82" s="30" t="s">
        <v>15</v>
      </c>
      <c r="Q82" s="30" t="s">
        <v>16</v>
      </c>
      <c r="R82" s="30" t="s">
        <v>15</v>
      </c>
      <c r="S82" s="30" t="s">
        <v>16</v>
      </c>
      <c r="T82" s="66"/>
      <c r="U82" s="66"/>
      <c r="V82" s="66"/>
      <c r="W82" s="66"/>
      <c r="X82" s="66"/>
      <c r="Y82" s="66"/>
      <c r="Z82" s="66"/>
      <c r="AA82" s="66"/>
      <c r="AB82" s="61"/>
      <c r="AC82" s="62"/>
      <c r="AD82" s="61"/>
      <c r="AE82" s="28" t="s">
        <v>151</v>
      </c>
      <c r="AF82" s="29" t="s">
        <v>152</v>
      </c>
      <c r="AG82" s="61"/>
      <c r="AH82" s="61"/>
      <c r="AI82" s="6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row>
    <row r="83" spans="1:175" ht="105" customHeight="1">
      <c r="A83" s="7">
        <v>15</v>
      </c>
      <c r="B83" s="2" t="s">
        <v>3</v>
      </c>
      <c r="C83" s="26" t="s">
        <v>125</v>
      </c>
      <c r="D83" s="2" t="s">
        <v>91</v>
      </c>
      <c r="E83" s="2" t="s">
        <v>92</v>
      </c>
      <c r="F83" s="2" t="s">
        <v>167</v>
      </c>
      <c r="G83" s="2" t="s">
        <v>126</v>
      </c>
      <c r="H83" s="2" t="s">
        <v>169</v>
      </c>
      <c r="I83" s="2" t="s">
        <v>55</v>
      </c>
      <c r="J83" s="8" t="s">
        <v>139</v>
      </c>
      <c r="K83" s="9" t="s">
        <v>127</v>
      </c>
      <c r="L83" s="9" t="s">
        <v>146</v>
      </c>
      <c r="M83" s="22">
        <v>1</v>
      </c>
      <c r="N83" s="22"/>
      <c r="O83" s="16">
        <v>4.5</v>
      </c>
      <c r="P83" s="6"/>
      <c r="Q83" s="17">
        <v>1</v>
      </c>
      <c r="R83" s="17">
        <v>1</v>
      </c>
      <c r="S83" s="6"/>
      <c r="T83" s="18">
        <v>9</v>
      </c>
      <c r="U83" s="18">
        <v>6</v>
      </c>
      <c r="V83" s="18">
        <v>7</v>
      </c>
      <c r="W83" s="18">
        <v>6</v>
      </c>
      <c r="X83" s="18">
        <v>5</v>
      </c>
      <c r="Y83" s="18">
        <v>5</v>
      </c>
      <c r="Z83" s="18">
        <v>5</v>
      </c>
      <c r="AA83" s="18">
        <v>5</v>
      </c>
      <c r="AB83" s="19">
        <v>48</v>
      </c>
      <c r="AC83" s="6"/>
      <c r="AD83" s="3">
        <v>27</v>
      </c>
      <c r="AE83" s="3">
        <v>5</v>
      </c>
      <c r="AF83" s="3">
        <v>10</v>
      </c>
      <c r="AG83" s="3">
        <v>48</v>
      </c>
      <c r="AH83" s="3">
        <v>0</v>
      </c>
      <c r="AI83" s="5">
        <v>90</v>
      </c>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row>
    <row r="84" spans="1:175" ht="98.25" customHeight="1">
      <c r="A84" s="7">
        <v>16</v>
      </c>
      <c r="B84" s="2" t="s">
        <v>3</v>
      </c>
      <c r="C84" s="25" t="s">
        <v>40</v>
      </c>
      <c r="D84" s="14" t="s">
        <v>41</v>
      </c>
      <c r="E84" s="14" t="s">
        <v>42</v>
      </c>
      <c r="F84" s="14" t="s">
        <v>166</v>
      </c>
      <c r="G84" s="14" t="s">
        <v>23</v>
      </c>
      <c r="H84" s="14" t="s">
        <v>168</v>
      </c>
      <c r="I84" s="14" t="s">
        <v>55</v>
      </c>
      <c r="J84" s="13" t="s">
        <v>139</v>
      </c>
      <c r="K84" s="2" t="s">
        <v>66</v>
      </c>
      <c r="L84" s="2"/>
      <c r="M84" s="20"/>
      <c r="N84" s="20">
        <v>1</v>
      </c>
      <c r="O84" s="8">
        <v>3.76</v>
      </c>
      <c r="P84" s="20"/>
      <c r="Q84" s="20">
        <v>1</v>
      </c>
      <c r="R84" s="8">
        <v>1</v>
      </c>
      <c r="S84" s="2"/>
      <c r="T84" s="10">
        <v>9</v>
      </c>
      <c r="U84" s="10">
        <v>7</v>
      </c>
      <c r="V84" s="10">
        <v>7</v>
      </c>
      <c r="W84" s="10">
        <v>6</v>
      </c>
      <c r="X84" s="10">
        <v>5</v>
      </c>
      <c r="Y84" s="10">
        <v>5</v>
      </c>
      <c r="Z84" s="10">
        <v>5</v>
      </c>
      <c r="AA84" s="10">
        <v>5</v>
      </c>
      <c r="AB84" s="11">
        <v>49</v>
      </c>
      <c r="AC84" s="2"/>
      <c r="AD84" s="3">
        <v>22.56</v>
      </c>
      <c r="AE84" s="3">
        <v>0</v>
      </c>
      <c r="AF84" s="3">
        <v>10</v>
      </c>
      <c r="AG84" s="3">
        <v>49</v>
      </c>
      <c r="AH84" s="3">
        <v>0</v>
      </c>
      <c r="AI84" s="5">
        <v>81.56</v>
      </c>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row>
    <row r="85" spans="1:175"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row>
    <row r="86" spans="1:175"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row>
    <row r="87" spans="1:175" ht="18.75">
      <c r="A87" s="67" t="s">
        <v>173</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row>
    <row r="88" spans="1:175"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row>
    <row r="89" spans="1:175" ht="15.75">
      <c r="A89" s="54" t="s">
        <v>0</v>
      </c>
      <c r="B89" s="54" t="s">
        <v>1</v>
      </c>
      <c r="C89" s="54"/>
      <c r="D89" s="54" t="s">
        <v>2</v>
      </c>
      <c r="E89" s="54"/>
      <c r="F89" s="54"/>
      <c r="G89" s="54" t="s">
        <v>25</v>
      </c>
      <c r="H89" s="54" t="s">
        <v>24</v>
      </c>
      <c r="I89" s="54" t="s">
        <v>19</v>
      </c>
      <c r="J89" s="54" t="s">
        <v>138</v>
      </c>
      <c r="K89" s="55" t="s">
        <v>37</v>
      </c>
      <c r="L89" s="55" t="s">
        <v>140</v>
      </c>
      <c r="M89" s="56" t="s">
        <v>148</v>
      </c>
      <c r="N89" s="57"/>
      <c r="O89" s="55" t="s">
        <v>26</v>
      </c>
      <c r="P89" s="55" t="s">
        <v>14</v>
      </c>
      <c r="Q89" s="55"/>
      <c r="R89" s="55" t="s">
        <v>17</v>
      </c>
      <c r="S89" s="55"/>
      <c r="T89" s="60" t="s">
        <v>27</v>
      </c>
      <c r="U89" s="60"/>
      <c r="V89" s="60"/>
      <c r="W89" s="60"/>
      <c r="X89" s="60"/>
      <c r="Y89" s="60"/>
      <c r="Z89" s="60"/>
      <c r="AA89" s="60"/>
      <c r="AB89" s="61" t="s">
        <v>36</v>
      </c>
      <c r="AC89" s="62" t="s">
        <v>38</v>
      </c>
      <c r="AD89" s="63" t="s">
        <v>27</v>
      </c>
      <c r="AE89" s="64"/>
      <c r="AF89" s="64"/>
      <c r="AG89" s="64"/>
      <c r="AH89" s="65"/>
      <c r="AI89" s="61" t="s">
        <v>60</v>
      </c>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row>
    <row r="90" spans="1:175" ht="15">
      <c r="A90" s="54"/>
      <c r="B90" s="54"/>
      <c r="C90" s="54"/>
      <c r="D90" s="54"/>
      <c r="E90" s="54"/>
      <c r="F90" s="54"/>
      <c r="G90" s="54"/>
      <c r="H90" s="54"/>
      <c r="I90" s="54"/>
      <c r="J90" s="54"/>
      <c r="K90" s="55"/>
      <c r="L90" s="55"/>
      <c r="M90" s="58"/>
      <c r="N90" s="59"/>
      <c r="O90" s="55"/>
      <c r="P90" s="55"/>
      <c r="Q90" s="55"/>
      <c r="R90" s="55"/>
      <c r="S90" s="55"/>
      <c r="T90" s="66" t="s">
        <v>28</v>
      </c>
      <c r="U90" s="66" t="s">
        <v>29</v>
      </c>
      <c r="V90" s="66" t="s">
        <v>30</v>
      </c>
      <c r="W90" s="66" t="s">
        <v>31</v>
      </c>
      <c r="X90" s="66" t="s">
        <v>32</v>
      </c>
      <c r="Y90" s="66" t="s">
        <v>33</v>
      </c>
      <c r="Z90" s="66" t="s">
        <v>34</v>
      </c>
      <c r="AA90" s="66" t="s">
        <v>35</v>
      </c>
      <c r="AB90" s="61"/>
      <c r="AC90" s="62"/>
      <c r="AD90" s="61" t="s">
        <v>150</v>
      </c>
      <c r="AE90" s="62" t="s">
        <v>149</v>
      </c>
      <c r="AF90" s="62"/>
      <c r="AG90" s="61" t="s">
        <v>153</v>
      </c>
      <c r="AH90" s="61" t="s">
        <v>154</v>
      </c>
      <c r="AI90" s="6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row>
    <row r="91" spans="1:175" ht="48">
      <c r="A91" s="54"/>
      <c r="B91" s="54"/>
      <c r="C91" s="54"/>
      <c r="D91" s="54"/>
      <c r="E91" s="54"/>
      <c r="F91" s="54"/>
      <c r="G91" s="54"/>
      <c r="H91" s="54"/>
      <c r="I91" s="54"/>
      <c r="J91" s="54"/>
      <c r="K91" s="55"/>
      <c r="L91" s="55"/>
      <c r="M91" s="30" t="s">
        <v>15</v>
      </c>
      <c r="N91" s="30" t="s">
        <v>16</v>
      </c>
      <c r="O91" s="55"/>
      <c r="P91" s="30" t="s">
        <v>15</v>
      </c>
      <c r="Q91" s="30" t="s">
        <v>16</v>
      </c>
      <c r="R91" s="30" t="s">
        <v>15</v>
      </c>
      <c r="S91" s="30" t="s">
        <v>16</v>
      </c>
      <c r="T91" s="66"/>
      <c r="U91" s="66"/>
      <c r="V91" s="66"/>
      <c r="W91" s="66"/>
      <c r="X91" s="66"/>
      <c r="Y91" s="66"/>
      <c r="Z91" s="66"/>
      <c r="AA91" s="66"/>
      <c r="AB91" s="61"/>
      <c r="AC91" s="62"/>
      <c r="AD91" s="61"/>
      <c r="AE91" s="28" t="s">
        <v>151</v>
      </c>
      <c r="AF91" s="29" t="s">
        <v>152</v>
      </c>
      <c r="AG91" s="61"/>
      <c r="AH91" s="61"/>
      <c r="AI91" s="6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row>
    <row r="92" spans="1:175" ht="165" customHeight="1">
      <c r="A92" s="7">
        <v>17</v>
      </c>
      <c r="B92" s="2" t="s">
        <v>3</v>
      </c>
      <c r="C92" s="26" t="s">
        <v>114</v>
      </c>
      <c r="D92" s="2" t="s">
        <v>85</v>
      </c>
      <c r="E92" s="2" t="s">
        <v>85</v>
      </c>
      <c r="F92" s="2" t="s">
        <v>86</v>
      </c>
      <c r="G92" s="2" t="s">
        <v>116</v>
      </c>
      <c r="H92" s="2" t="s">
        <v>117</v>
      </c>
      <c r="I92" s="2" t="s">
        <v>118</v>
      </c>
      <c r="J92" s="8" t="s">
        <v>139</v>
      </c>
      <c r="K92" s="12" t="s">
        <v>161</v>
      </c>
      <c r="L92" s="12"/>
      <c r="M92" s="20"/>
      <c r="N92" s="20">
        <v>1</v>
      </c>
      <c r="O92" s="16">
        <v>3.8</v>
      </c>
      <c r="P92" s="17">
        <v>1</v>
      </c>
      <c r="Q92" s="6"/>
      <c r="R92" s="6"/>
      <c r="S92" s="17">
        <v>1</v>
      </c>
      <c r="T92" s="18">
        <v>8</v>
      </c>
      <c r="U92" s="18">
        <v>7</v>
      </c>
      <c r="V92" s="18">
        <v>6</v>
      </c>
      <c r="W92" s="18">
        <v>5</v>
      </c>
      <c r="X92" s="18">
        <v>5</v>
      </c>
      <c r="Y92" s="18">
        <v>5</v>
      </c>
      <c r="Z92" s="18">
        <v>5</v>
      </c>
      <c r="AA92" s="18">
        <v>5</v>
      </c>
      <c r="AB92" s="19">
        <v>46</v>
      </c>
      <c r="AC92" s="6"/>
      <c r="AD92" s="3">
        <v>22.8</v>
      </c>
      <c r="AE92" s="3">
        <v>0</v>
      </c>
      <c r="AF92" s="3">
        <v>0</v>
      </c>
      <c r="AG92" s="3">
        <v>46</v>
      </c>
      <c r="AH92" s="3">
        <v>5</v>
      </c>
      <c r="AI92" s="5">
        <v>73.8</v>
      </c>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row>
    <row r="93" spans="1:175" ht="169.5" customHeight="1">
      <c r="A93" s="7">
        <v>18</v>
      </c>
      <c r="B93" s="2" t="s">
        <v>3</v>
      </c>
      <c r="C93" s="26" t="s">
        <v>119</v>
      </c>
      <c r="D93" s="2" t="s">
        <v>87</v>
      </c>
      <c r="E93" s="2" t="s">
        <v>43</v>
      </c>
      <c r="F93" s="2" t="s">
        <v>88</v>
      </c>
      <c r="G93" s="2" t="s">
        <v>115</v>
      </c>
      <c r="H93" s="2" t="s">
        <v>117</v>
      </c>
      <c r="I93" s="2" t="s">
        <v>118</v>
      </c>
      <c r="J93" s="8" t="s">
        <v>139</v>
      </c>
      <c r="K93" s="12" t="s">
        <v>161</v>
      </c>
      <c r="L93" s="23"/>
      <c r="M93" s="24"/>
      <c r="N93" s="24">
        <v>1</v>
      </c>
      <c r="O93" s="16">
        <v>4.3</v>
      </c>
      <c r="P93" s="6"/>
      <c r="Q93" s="17">
        <v>1</v>
      </c>
      <c r="R93" s="6"/>
      <c r="S93" s="17">
        <v>1</v>
      </c>
      <c r="T93" s="18">
        <v>8</v>
      </c>
      <c r="U93" s="18">
        <v>7</v>
      </c>
      <c r="V93" s="18">
        <v>6</v>
      </c>
      <c r="W93" s="18">
        <v>5</v>
      </c>
      <c r="X93" s="18">
        <v>5</v>
      </c>
      <c r="Y93" s="18">
        <v>5</v>
      </c>
      <c r="Z93" s="18">
        <v>5</v>
      </c>
      <c r="AA93" s="18">
        <v>5</v>
      </c>
      <c r="AB93" s="19">
        <v>46</v>
      </c>
      <c r="AC93" s="6"/>
      <c r="AD93" s="3">
        <v>25.8</v>
      </c>
      <c r="AE93" s="3">
        <v>0</v>
      </c>
      <c r="AF93" s="3">
        <v>0</v>
      </c>
      <c r="AG93" s="3">
        <v>46</v>
      </c>
      <c r="AH93" s="3">
        <v>0</v>
      </c>
      <c r="AI93" s="5">
        <v>71.8</v>
      </c>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row>
    <row r="94" spans="1:222"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row>
    <row r="95" spans="1:222"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row>
    <row r="96" spans="1:222"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row>
    <row r="97" spans="1:222"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row>
    <row r="98" spans="1:222"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row>
    <row r="99" spans="1:222"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row>
    <row r="100" spans="1:222"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row>
    <row r="101" spans="1:222"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row>
    <row r="102" spans="1:222"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row>
    <row r="103" spans="1:222"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row>
    <row r="104" spans="1:222"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row>
    <row r="105" spans="1:222"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row>
    <row r="106" spans="1:222"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row>
    <row r="107" spans="1:222"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row>
    <row r="108" spans="1:222"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row>
    <row r="109" spans="1:222"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row>
    <row r="110" spans="1:222"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row>
    <row r="111" spans="1:222"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row>
    <row r="112" spans="1:222"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row>
    <row r="113" spans="1:222"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row>
    <row r="114" spans="1:222"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row>
    <row r="115" spans="1:222"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row>
    <row r="116" spans="1:222"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row>
    <row r="117" spans="1:222"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row>
    <row r="118" spans="1:222"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row>
    <row r="119" spans="1:222"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row>
    <row r="120" spans="1:222"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row>
    <row r="121" spans="1:222"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row>
    <row r="122" spans="1:222"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row>
    <row r="123" spans="1:222"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row>
    <row r="124" spans="1:222"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row>
    <row r="125" spans="1:222"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row>
    <row r="126" spans="1:222"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row>
    <row r="127" spans="1:222"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row>
    <row r="128" spans="1:222"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row>
    <row r="129" spans="1:222"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row>
    <row r="130" spans="1:222"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row>
    <row r="131" spans="1:222"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row>
    <row r="132" spans="1:222"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row>
    <row r="133" spans="1:222"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row>
    <row r="134" spans="1:222"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row>
    <row r="135" spans="1:222"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row>
    <row r="136" spans="1:222"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row>
    <row r="137" spans="1:222"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row>
    <row r="138" spans="1:222"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row>
    <row r="139" spans="1:222"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row>
    <row r="140" spans="1:222"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row>
    <row r="141" spans="1:222"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row>
    <row r="142" spans="1:222"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row>
    <row r="143" spans="1:222"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row>
    <row r="144" spans="1:222"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row>
    <row r="145" spans="1:222"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row>
    <row r="146" spans="1:222"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row>
    <row r="147" spans="1:222"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row>
    <row r="148" spans="1:222"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row>
    <row r="149" spans="1:222"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row>
    <row r="150" spans="1:222"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row>
    <row r="151" spans="1:222"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row>
    <row r="152" spans="1:222"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row>
    <row r="153" spans="1:222"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row>
    <row r="154" spans="1:222"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row>
    <row r="155" spans="1:222"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row>
    <row r="156" spans="1:222"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row>
    <row r="157" spans="1:222"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row>
    <row r="158" spans="1:222"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row>
    <row r="159" spans="1:222"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row>
    <row r="160" spans="1:222"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row>
    <row r="161" spans="1:222"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row>
    <row r="162" spans="1:222"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row>
    <row r="163" spans="1:222"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row>
    <row r="164" spans="1:222"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row>
    <row r="165" spans="1:222"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row>
    <row r="166" spans="1:222"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row>
    <row r="167" spans="1:222"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row>
    <row r="168" spans="1:222"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row>
    <row r="169" spans="1:222"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row>
    <row r="170" spans="1:222"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row>
    <row r="171" spans="1:222"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row>
    <row r="172" spans="1:222"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row>
    <row r="173" spans="1:222"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row>
    <row r="174" spans="1:222"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row>
    <row r="175" spans="1:222"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row>
    <row r="176" spans="1:222"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row>
    <row r="177" spans="1:222"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row>
    <row r="178" spans="1:222"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row>
    <row r="179" spans="1:222"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row>
    <row r="180" spans="1:222"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row>
    <row r="181" spans="1:222"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row>
    <row r="182" spans="1:222"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row>
    <row r="183" spans="1:222"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row>
    <row r="184" spans="1:222"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row>
    <row r="185" spans="1:222"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row>
    <row r="186" spans="1:222"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row>
    <row r="187" spans="1:222"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row>
    <row r="188" spans="1:222"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row>
    <row r="189" spans="1:222"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row>
    <row r="190" spans="1:222"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row>
    <row r="191" spans="1:222"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row>
    <row r="192" spans="1:222"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row>
    <row r="193" spans="1:222"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row>
    <row r="194" spans="1:222"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row>
    <row r="195" spans="1:222"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row>
    <row r="196" spans="1:222"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row>
    <row r="197" spans="1:222"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row>
    <row r="198" spans="1:222"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row>
    <row r="199" spans="1:222"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row>
    <row r="200" spans="1:222"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row>
    <row r="201" spans="1:222"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row>
    <row r="202" spans="1:222"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row>
    <row r="203" spans="1:222"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row>
    <row r="204" spans="1:222"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row>
    <row r="205" spans="1:222"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row>
    <row r="206" spans="1:222"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row>
    <row r="207" spans="1:222"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row>
    <row r="208" spans="1:222"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row>
    <row r="209" spans="1:222"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row>
    <row r="210" spans="1:222"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row>
    <row r="211" spans="1:222"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row>
    <row r="212" spans="1:222"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row>
    <row r="213" spans="1:222"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row>
    <row r="214" spans="1:222"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row>
    <row r="215" spans="1:222"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row>
    <row r="216" spans="1:222"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row>
    <row r="217" spans="1:222"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row>
    <row r="218" spans="1:222"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row>
    <row r="219" spans="1:222"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row>
    <row r="220" spans="1:222"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row>
    <row r="221" spans="1:222"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row>
    <row r="222" spans="1:222"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row>
    <row r="223" spans="1:222"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row>
    <row r="224" spans="1:222"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row>
    <row r="225" spans="1:222"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row>
    <row r="226" spans="1:222"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row>
    <row r="227" spans="1:222"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row>
    <row r="228" spans="1:222"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row>
    <row r="229" spans="1:222"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row>
    <row r="230" spans="1:222"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row>
    <row r="231" spans="1:222"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row>
    <row r="232" spans="1:222"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row>
    <row r="233" spans="1:222"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row>
    <row r="234" spans="1:222"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row>
    <row r="235" spans="1:222"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row>
    <row r="236" spans="1:222"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row>
    <row r="237" spans="1:222"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row>
    <row r="238" spans="1:222"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row>
    <row r="239" spans="1:222"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row>
    <row r="240" spans="1:222"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row>
    <row r="241" spans="1:222"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row>
    <row r="242" spans="1:222"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row>
    <row r="243" spans="1:222"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row>
    <row r="244" spans="1:222"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row>
    <row r="245" spans="1:222"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row>
    <row r="246" spans="1:222"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row>
    <row r="247" spans="1:222"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row>
    <row r="248" spans="1:222"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row>
    <row r="249" spans="1:222"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row>
    <row r="250" spans="1:222"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row>
    <row r="251" spans="1:222"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row>
    <row r="252" spans="1:222"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row>
    <row r="253" spans="1:222"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row>
    <row r="254" spans="1:222"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row>
    <row r="255" spans="1:222"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row>
    <row r="256" spans="1:222"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row>
    <row r="257" spans="1:222"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row>
    <row r="258" spans="1:222"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row>
    <row r="259" spans="1:222"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row>
    <row r="260" spans="1:222"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row>
    <row r="261" spans="1:222"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row>
    <row r="262" spans="1:222"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row>
    <row r="263" spans="1:222"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row>
    <row r="264" spans="1:222"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row>
    <row r="265" spans="1:222"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row>
    <row r="266" spans="1:222"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row>
    <row r="267" spans="1:222"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row>
    <row r="268" spans="1:222"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row>
    <row r="269" spans="1:222"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row>
    <row r="270" spans="1:222"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row>
    <row r="271" spans="1:222"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row>
    <row r="272" spans="1:222"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row>
    <row r="273" spans="1:222"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row>
    <row r="274" spans="36:91" ht="15">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row>
    <row r="275" spans="36:91" ht="15">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row>
    <row r="276" spans="36:91" ht="15">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row>
    <row r="277" spans="36:91" ht="15">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row>
    <row r="278" spans="36:91" ht="15">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row>
    <row r="279" spans="36:91" ht="15">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row>
    <row r="280" spans="36:91" ht="15">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row>
    <row r="281" spans="36:91" ht="15">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row>
    <row r="282" spans="36:91" ht="15">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row>
    <row r="283" spans="36:91" ht="15">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row>
    <row r="284" spans="36:91" ht="15">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row>
    <row r="285" spans="36:91" ht="15">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row>
    <row r="286" spans="36:91" ht="15">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row>
    <row r="287" spans="36:91" ht="15">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row>
    <row r="288" spans="36:91" ht="15">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row>
    <row r="289" spans="36:91" ht="15">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row>
    <row r="290" spans="36:91" ht="15">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row>
    <row r="291" spans="36:91" ht="15">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row>
    <row r="292" spans="36:91" ht="15">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row>
    <row r="293" spans="36:91" ht="15">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row>
    <row r="294" spans="36:91" ht="15">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row>
  </sheetData>
  <sheetProtection password="CC1D" sheet="1"/>
  <mergeCells count="316">
    <mergeCell ref="X90:X91"/>
    <mergeCell ref="Y90:Y91"/>
    <mergeCell ref="Z90:Z91"/>
    <mergeCell ref="AA90:AA91"/>
    <mergeCell ref="AD90:AD91"/>
    <mergeCell ref="AC89:AC91"/>
    <mergeCell ref="AD89:AH89"/>
    <mergeCell ref="AE90:AF90"/>
    <mergeCell ref="AG90:AG91"/>
    <mergeCell ref="AH90:AH91"/>
    <mergeCell ref="AI89:AI91"/>
    <mergeCell ref="M89:N90"/>
    <mergeCell ref="O89:O91"/>
    <mergeCell ref="P89:Q90"/>
    <mergeCell ref="R89:S90"/>
    <mergeCell ref="T89:AA89"/>
    <mergeCell ref="AB89:AB91"/>
    <mergeCell ref="T90:T91"/>
    <mergeCell ref="U90:U91"/>
    <mergeCell ref="V90:V91"/>
    <mergeCell ref="W90:W91"/>
    <mergeCell ref="A87:AI87"/>
    <mergeCell ref="A89:A91"/>
    <mergeCell ref="B89:C91"/>
    <mergeCell ref="D89:F91"/>
    <mergeCell ref="G89:G91"/>
    <mergeCell ref="H89:H91"/>
    <mergeCell ref="I89:I91"/>
    <mergeCell ref="J89:J91"/>
    <mergeCell ref="K89:K91"/>
    <mergeCell ref="L89:L91"/>
    <mergeCell ref="AI80:AI82"/>
    <mergeCell ref="T81:T82"/>
    <mergeCell ref="U81:U82"/>
    <mergeCell ref="V81:V82"/>
    <mergeCell ref="W81:W82"/>
    <mergeCell ref="X81:X82"/>
    <mergeCell ref="Y81:Y82"/>
    <mergeCell ref="Z81:Z82"/>
    <mergeCell ref="AD81:AD82"/>
    <mergeCell ref="AE81:AF81"/>
    <mergeCell ref="R80:S81"/>
    <mergeCell ref="T80:AA80"/>
    <mergeCell ref="AB80:AB82"/>
    <mergeCell ref="AA81:AA82"/>
    <mergeCell ref="AC80:AC82"/>
    <mergeCell ref="AD80:AH80"/>
    <mergeCell ref="AG81:AG82"/>
    <mergeCell ref="AH81:AH82"/>
    <mergeCell ref="J80:J82"/>
    <mergeCell ref="K80:K82"/>
    <mergeCell ref="L80:L82"/>
    <mergeCell ref="M80:N81"/>
    <mergeCell ref="O80:O82"/>
    <mergeCell ref="P80:Q81"/>
    <mergeCell ref="A80:A82"/>
    <mergeCell ref="B80:C82"/>
    <mergeCell ref="D80:F82"/>
    <mergeCell ref="G80:G82"/>
    <mergeCell ref="H80:H82"/>
    <mergeCell ref="I80:I82"/>
    <mergeCell ref="X73:X74"/>
    <mergeCell ref="Y73:Y74"/>
    <mergeCell ref="Z73:Z74"/>
    <mergeCell ref="AA73:AA74"/>
    <mergeCell ref="AD73:AD74"/>
    <mergeCell ref="A78:AI78"/>
    <mergeCell ref="AC72:AC74"/>
    <mergeCell ref="AD72:AH72"/>
    <mergeCell ref="AE73:AF73"/>
    <mergeCell ref="AG73:AG74"/>
    <mergeCell ref="AH73:AH74"/>
    <mergeCell ref="AI72:AI74"/>
    <mergeCell ref="M72:N73"/>
    <mergeCell ref="O72:O74"/>
    <mergeCell ref="P72:Q73"/>
    <mergeCell ref="R72:S73"/>
    <mergeCell ref="T72:AA72"/>
    <mergeCell ref="AB72:AB74"/>
    <mergeCell ref="T73:T74"/>
    <mergeCell ref="U73:U74"/>
    <mergeCell ref="V73:V74"/>
    <mergeCell ref="W73:W74"/>
    <mergeCell ref="A70:AI70"/>
    <mergeCell ref="A72:A74"/>
    <mergeCell ref="B72:C74"/>
    <mergeCell ref="D72:F74"/>
    <mergeCell ref="G72:G74"/>
    <mergeCell ref="H72:H74"/>
    <mergeCell ref="I72:I74"/>
    <mergeCell ref="J72:J74"/>
    <mergeCell ref="K72:K74"/>
    <mergeCell ref="L72:L74"/>
    <mergeCell ref="AI64:AI66"/>
    <mergeCell ref="T65:T66"/>
    <mergeCell ref="U65:U66"/>
    <mergeCell ref="V65:V66"/>
    <mergeCell ref="W65:W66"/>
    <mergeCell ref="X65:X66"/>
    <mergeCell ref="Y65:Y66"/>
    <mergeCell ref="Z65:Z66"/>
    <mergeCell ref="AD65:AD66"/>
    <mergeCell ref="AE65:AF65"/>
    <mergeCell ref="R64:S65"/>
    <mergeCell ref="T64:AA64"/>
    <mergeCell ref="AB64:AB66"/>
    <mergeCell ref="AA65:AA66"/>
    <mergeCell ref="AC64:AC66"/>
    <mergeCell ref="AD64:AH64"/>
    <mergeCell ref="AG65:AG66"/>
    <mergeCell ref="AH65:AH66"/>
    <mergeCell ref="J64:J66"/>
    <mergeCell ref="K64:K66"/>
    <mergeCell ref="L64:L66"/>
    <mergeCell ref="M64:N65"/>
    <mergeCell ref="O64:O66"/>
    <mergeCell ref="P64:Q65"/>
    <mergeCell ref="A64:A66"/>
    <mergeCell ref="B64:C66"/>
    <mergeCell ref="D64:F66"/>
    <mergeCell ref="G64:G66"/>
    <mergeCell ref="H64:H66"/>
    <mergeCell ref="I64:I66"/>
    <mergeCell ref="X56:X57"/>
    <mergeCell ref="Y56:Y57"/>
    <mergeCell ref="Z56:Z57"/>
    <mergeCell ref="AA56:AA57"/>
    <mergeCell ref="AD56:AD57"/>
    <mergeCell ref="A62:AI62"/>
    <mergeCell ref="AC55:AC57"/>
    <mergeCell ref="AD55:AH55"/>
    <mergeCell ref="AE56:AF56"/>
    <mergeCell ref="AG56:AG57"/>
    <mergeCell ref="AH56:AH57"/>
    <mergeCell ref="AI55:AI57"/>
    <mergeCell ref="M55:N56"/>
    <mergeCell ref="O55:O57"/>
    <mergeCell ref="P55:Q56"/>
    <mergeCell ref="R55:S56"/>
    <mergeCell ref="T55:AA55"/>
    <mergeCell ref="AB55:AB57"/>
    <mergeCell ref="T56:T57"/>
    <mergeCell ref="U56:U57"/>
    <mergeCell ref="V56:V57"/>
    <mergeCell ref="W56:W57"/>
    <mergeCell ref="A53:AI53"/>
    <mergeCell ref="A55:A57"/>
    <mergeCell ref="B55:C57"/>
    <mergeCell ref="D55:F57"/>
    <mergeCell ref="G55:G57"/>
    <mergeCell ref="H55:H57"/>
    <mergeCell ref="I55:I57"/>
    <mergeCell ref="J55:J57"/>
    <mergeCell ref="K55:K57"/>
    <mergeCell ref="L55:L57"/>
    <mergeCell ref="AI46:AI48"/>
    <mergeCell ref="T47:T48"/>
    <mergeCell ref="U47:U48"/>
    <mergeCell ref="V47:V48"/>
    <mergeCell ref="W47:W48"/>
    <mergeCell ref="X47:X48"/>
    <mergeCell ref="Y47:Y48"/>
    <mergeCell ref="Z47:Z48"/>
    <mergeCell ref="AD47:AD48"/>
    <mergeCell ref="AE47:AF47"/>
    <mergeCell ref="R46:S47"/>
    <mergeCell ref="T46:AA46"/>
    <mergeCell ref="AB46:AB48"/>
    <mergeCell ref="AA47:AA48"/>
    <mergeCell ref="AC46:AC48"/>
    <mergeCell ref="AD46:AH46"/>
    <mergeCell ref="AG47:AG48"/>
    <mergeCell ref="AH47:AH48"/>
    <mergeCell ref="J46:J48"/>
    <mergeCell ref="K46:K48"/>
    <mergeCell ref="L46:L48"/>
    <mergeCell ref="M46:N47"/>
    <mergeCell ref="O46:O48"/>
    <mergeCell ref="P46:Q47"/>
    <mergeCell ref="A46:A48"/>
    <mergeCell ref="B46:C48"/>
    <mergeCell ref="D46:F48"/>
    <mergeCell ref="G46:G48"/>
    <mergeCell ref="H46:H48"/>
    <mergeCell ref="I46:I48"/>
    <mergeCell ref="X38:X39"/>
    <mergeCell ref="Y38:Y39"/>
    <mergeCell ref="Z38:Z39"/>
    <mergeCell ref="AA38:AA39"/>
    <mergeCell ref="AD38:AD39"/>
    <mergeCell ref="A44:AI44"/>
    <mergeCell ref="AC37:AC39"/>
    <mergeCell ref="AD37:AH37"/>
    <mergeCell ref="AE38:AF38"/>
    <mergeCell ref="AG38:AG39"/>
    <mergeCell ref="AH38:AH39"/>
    <mergeCell ref="AI37:AI39"/>
    <mergeCell ref="M37:N38"/>
    <mergeCell ref="O37:O39"/>
    <mergeCell ref="P37:Q38"/>
    <mergeCell ref="R37:S38"/>
    <mergeCell ref="T37:AA37"/>
    <mergeCell ref="AB37:AB39"/>
    <mergeCell ref="T38:T39"/>
    <mergeCell ref="U38:U39"/>
    <mergeCell ref="V38:V39"/>
    <mergeCell ref="W38:W39"/>
    <mergeCell ref="A35:AI35"/>
    <mergeCell ref="A37:A39"/>
    <mergeCell ref="B37:C39"/>
    <mergeCell ref="D37:F39"/>
    <mergeCell ref="G37:G39"/>
    <mergeCell ref="H37:H39"/>
    <mergeCell ref="I37:I39"/>
    <mergeCell ref="J37:J39"/>
    <mergeCell ref="K37:K39"/>
    <mergeCell ref="L37:L39"/>
    <mergeCell ref="Z31:Z32"/>
    <mergeCell ref="AA31:AA32"/>
    <mergeCell ref="AD31:AD32"/>
    <mergeCell ref="AE31:AF31"/>
    <mergeCell ref="AG31:AG32"/>
    <mergeCell ref="AH31:AH32"/>
    <mergeCell ref="T30:AA30"/>
    <mergeCell ref="AB30:AB32"/>
    <mergeCell ref="AD30:AH30"/>
    <mergeCell ref="AI30:AI32"/>
    <mergeCell ref="T31:T32"/>
    <mergeCell ref="U31:U32"/>
    <mergeCell ref="V31:V32"/>
    <mergeCell ref="W31:W32"/>
    <mergeCell ref="X31:X32"/>
    <mergeCell ref="Y31:Y32"/>
    <mergeCell ref="K30:K32"/>
    <mergeCell ref="L30:L32"/>
    <mergeCell ref="M30:N31"/>
    <mergeCell ref="O30:O32"/>
    <mergeCell ref="P30:Q31"/>
    <mergeCell ref="R30:S31"/>
    <mergeCell ref="B30:C32"/>
    <mergeCell ref="D30:F32"/>
    <mergeCell ref="G30:G32"/>
    <mergeCell ref="H30:H32"/>
    <mergeCell ref="I30:I32"/>
    <mergeCell ref="J30:J32"/>
    <mergeCell ref="AC30:AC32"/>
    <mergeCell ref="AD22:AD23"/>
    <mergeCell ref="AE22:AF22"/>
    <mergeCell ref="AG22:AG23"/>
    <mergeCell ref="AH22:AH23"/>
    <mergeCell ref="AB21:AB23"/>
    <mergeCell ref="AC21:AC23"/>
    <mergeCell ref="AD21:AH21"/>
    <mergeCell ref="A28:AI28"/>
    <mergeCell ref="A30:A32"/>
    <mergeCell ref="AI21:AI23"/>
    <mergeCell ref="T22:T23"/>
    <mergeCell ref="U22:U23"/>
    <mergeCell ref="V22:V23"/>
    <mergeCell ref="W22:W23"/>
    <mergeCell ref="X22:X23"/>
    <mergeCell ref="Y22:Y23"/>
    <mergeCell ref="L21:L23"/>
    <mergeCell ref="M21:N22"/>
    <mergeCell ref="O21:O23"/>
    <mergeCell ref="P21:Q22"/>
    <mergeCell ref="R21:S22"/>
    <mergeCell ref="T21:AA21"/>
    <mergeCell ref="Z22:Z23"/>
    <mergeCell ref="AA22:AA23"/>
    <mergeCell ref="A11:AI11"/>
    <mergeCell ref="A19:AI19"/>
    <mergeCell ref="A21:A23"/>
    <mergeCell ref="B21:C23"/>
    <mergeCell ref="D21:F23"/>
    <mergeCell ref="G21:G23"/>
    <mergeCell ref="H21:H23"/>
    <mergeCell ref="I21:I23"/>
    <mergeCell ref="J21:J23"/>
    <mergeCell ref="K21:K23"/>
    <mergeCell ref="AG14:AG15"/>
    <mergeCell ref="AH14:AH15"/>
    <mergeCell ref="X14:X15"/>
    <mergeCell ref="Y14:Y15"/>
    <mergeCell ref="Z14:Z15"/>
    <mergeCell ref="AA14:AA15"/>
    <mergeCell ref="AD14:AD15"/>
    <mergeCell ref="AE14:AF14"/>
    <mergeCell ref="R13:S14"/>
    <mergeCell ref="T13:AA13"/>
    <mergeCell ref="AB13:AB15"/>
    <mergeCell ref="AC13:AC15"/>
    <mergeCell ref="AD13:AH13"/>
    <mergeCell ref="AI13:AI15"/>
    <mergeCell ref="T14:T15"/>
    <mergeCell ref="U14:U15"/>
    <mergeCell ref="V14:V15"/>
    <mergeCell ref="W14:W15"/>
    <mergeCell ref="J13:J15"/>
    <mergeCell ref="K13:K15"/>
    <mergeCell ref="L13:L15"/>
    <mergeCell ref="M13:N14"/>
    <mergeCell ref="O13:O15"/>
    <mergeCell ref="P13:Q14"/>
    <mergeCell ref="A13:A15"/>
    <mergeCell ref="B13:C15"/>
    <mergeCell ref="D13:F15"/>
    <mergeCell ref="G13:G15"/>
    <mergeCell ref="H13:H15"/>
    <mergeCell ref="I13:I15"/>
    <mergeCell ref="A2:AI2"/>
    <mergeCell ref="A3:AI3"/>
    <mergeCell ref="A5:AI5"/>
    <mergeCell ref="A7:AI7"/>
    <mergeCell ref="A8:AI8"/>
    <mergeCell ref="A9:AI9"/>
  </mergeCells>
  <printOptions/>
  <pageMargins left="0.7" right="0.7" top="0.75" bottom="0.7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Mario</cp:lastModifiedBy>
  <dcterms:created xsi:type="dcterms:W3CDTF">2014-09-22T19:47:50Z</dcterms:created>
  <dcterms:modified xsi:type="dcterms:W3CDTF">2014-10-28T14:16:26Z</dcterms:modified>
  <cp:category/>
  <cp:version/>
  <cp:contentType/>
  <cp:contentStatus/>
</cp:coreProperties>
</file>