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0725" tabRatio="966" firstSheet="2" activeTab="3"/>
  </bookViews>
  <sheets>
    <sheet name="SALUD" sheetId="1" r:id="rId1"/>
    <sheet name="SER EDUCACION" sheetId="2" r:id="rId2"/>
    <sheet name="GRUPOS POBLACIONALES" sheetId="3" r:id="rId3"/>
    <sheet name="VICTIMAS" sheetId="4" r:id="rId4"/>
    <sheet name="GRUPOS ETNICOS" sheetId="5" r:id="rId5"/>
    <sheet name="OPORTUNIADES INGRESOS" sheetId="6" r:id="rId6"/>
    <sheet name="VIVIENDA DIGNA" sheetId="7" r:id="rId7"/>
    <sheet name="INFRA DOTACION" sheetId="8" r:id="rId8"/>
  </sheets>
  <definedNames/>
  <calcPr fullCalcOnLoad="1"/>
</workbook>
</file>

<file path=xl/comments2.xml><?xml version="1.0" encoding="utf-8"?>
<comments xmlns="http://schemas.openxmlformats.org/spreadsheetml/2006/main">
  <authors>
    <author>ipantoja</author>
  </authors>
  <commentList>
    <comment ref="I42" authorId="0">
      <text>
        <r>
          <rPr>
            <b/>
            <sz val="9"/>
            <rFont val="Tahoma"/>
            <family val="2"/>
          </rPr>
          <t>ipantoja:</t>
        </r>
        <r>
          <rPr>
            <sz val="9"/>
            <rFont val="Tahoma"/>
            <family val="2"/>
          </rPr>
          <t xml:space="preserve">
se toma taas de cobertura neta preescolar según linea base para verificar con niños de 5 años a diciembre de 2012.</t>
        </r>
      </text>
    </comment>
    <comment ref="P49" authorId="0">
      <text>
        <r>
          <rPr>
            <b/>
            <sz val="9"/>
            <rFont val="Tahoma"/>
            <family val="2"/>
          </rPr>
          <t>ipantoja:</t>
        </r>
        <r>
          <rPr>
            <sz val="9"/>
            <rFont val="Tahoma"/>
            <family val="2"/>
          </rPr>
          <t xml:space="preserve">
Incremento del programa y disminución de la tasa de analfabetismo</t>
        </r>
      </text>
    </comment>
  </commentList>
</comments>
</file>

<file path=xl/sharedStrings.xml><?xml version="1.0" encoding="utf-8"?>
<sst xmlns="http://schemas.openxmlformats.org/spreadsheetml/2006/main" count="2795" uniqueCount="1210">
  <si>
    <t>2369
(210 nuevos)</t>
  </si>
  <si>
    <t>2579
(210 nuevos)</t>
  </si>
  <si>
    <t>2789
(210 nuevos)</t>
  </si>
  <si>
    <t>3000
(211 nuevos)</t>
  </si>
  <si>
    <t>1
(1 nuevos)</t>
  </si>
  <si>
    <t>6
(0 nuevos)</t>
  </si>
  <si>
    <t>7
(1 nuevos)</t>
  </si>
  <si>
    <t>8
(1 nuevos)</t>
  </si>
  <si>
    <t>3,77%
(-0,5%)</t>
  </si>
  <si>
    <t>3,27%
(-0,5%)</t>
  </si>
  <si>
    <t>2,77%
(-0,5%)</t>
  </si>
  <si>
    <t>2%
(-0,77%)</t>
  </si>
  <si>
    <t>1,97%
(-0,33)</t>
  </si>
  <si>
    <t>1,64%
(-0,33)</t>
  </si>
  <si>
    <t>1,31%
(-0,33)</t>
  </si>
  <si>
    <t>1%
(-0,31)</t>
  </si>
  <si>
    <t>212
(106 nuevos)</t>
  </si>
  <si>
    <t>318
(106 nuevos)</t>
  </si>
  <si>
    <t>424
(106 nuevos)</t>
  </si>
  <si>
    <t>20
(10 nuevos)</t>
  </si>
  <si>
    <t>36
(16 nuevos)</t>
  </si>
  <si>
    <t>7808 (7621 nuevas)</t>
  </si>
  <si>
    <t>2687
(2.500 nuevas)</t>
  </si>
  <si>
    <t>4387
(1.700 nuevas)</t>
  </si>
  <si>
    <t>6087
(1.700 nuevas)</t>
  </si>
  <si>
    <t>7808
(1.721 nuevas)</t>
  </si>
  <si>
    <t>994
(837 nuevas)</t>
  </si>
  <si>
    <t>557
(400 nuevas)</t>
  </si>
  <si>
    <t>757
(200 nuevas)</t>
  </si>
  <si>
    <t>957
(200 nuevas)</t>
  </si>
  <si>
    <t>994
(37 nuevas)</t>
  </si>
  <si>
    <t>33
(17 nuevos)</t>
  </si>
  <si>
    <t>49
(16 nuevos)</t>
  </si>
  <si>
    <t>65
(16 nuevos)</t>
  </si>
  <si>
    <t>AFR, DES, DIS, IND, JUV, NIA, TER</t>
  </si>
  <si>
    <t>32
(16 nuevos)</t>
  </si>
  <si>
    <t>48
(16 nuevos)</t>
  </si>
  <si>
    <t>64
(16 nuevos)</t>
  </si>
  <si>
    <t>7
(4 nuevos)</t>
  </si>
  <si>
    <t>100
(25 nuevas)</t>
  </si>
  <si>
    <t>11
(2 nuevas)</t>
  </si>
  <si>
    <t>9
(3 nuevos)</t>
  </si>
  <si>
    <t>12
(3 nuevos)</t>
  </si>
  <si>
    <t>15
(5 nuevos)</t>
  </si>
  <si>
    <t>20
(5 nuevos)</t>
  </si>
  <si>
    <t>17
(3 nuevos)</t>
  </si>
  <si>
    <t>64
(52 nuevos)</t>
  </si>
  <si>
    <t>16
(4 nuevos)</t>
  </si>
  <si>
    <t>17 iniciativas 10 municipios</t>
  </si>
  <si>
    <t>34
(24 nuevos)</t>
  </si>
  <si>
    <t>8
(4 nuevos)</t>
  </si>
  <si>
    <t>500
(350 nuevos)</t>
  </si>
  <si>
    <t>150
(0 nuevos)</t>
  </si>
  <si>
    <t>42
(16 nuevos)</t>
  </si>
  <si>
    <t>26
(0 nuevos)</t>
  </si>
  <si>
    <t>COBERTURA BRUTA
Transición: 71%
(1,91%)
Primaria: 112%
(0,64%)
Secundaria: 68%
(3%)
Media al 48%
(2,5%)
COBERTURA NETA
Transición: 43%.
(1,94%)
Primaria: 75,78%
(0%)
Secundaria: 47%
(2%)
Media al 24,5%
(0,5%)</t>
  </si>
  <si>
    <t>COBERTURA BRUTA
Transición: 72%
(1%)
Primaria: 112%
(0%)
Secundaria: 70%
(2%)
Media al 50%
(2%)
COBERTURA NETA
Transición: 44%.
(1%)
Primaria: 78%
(2,22%)
Secundaria: 48%
(1%)
Media al 25%
(0,5%)</t>
  </si>
  <si>
    <t>COBERTURA BRUTA
Transición: 73%
(1%)
Primaria: 112%
(0%)
Secundaria: 75%
(5%)
Media al 55%
(5%)
COBERTURA NETA
Transición: 45%.
(1%)
Primaria: 80%
(2%)
Secundaria: 50%
(2%)
Media al 25%
(0%)</t>
  </si>
  <si>
    <t>10,8%
(-0,2%)</t>
  </si>
  <si>
    <t>10%
(-0,8%)</t>
  </si>
  <si>
    <t>8,5%
(-1,5%)</t>
  </si>
  <si>
    <t>6,5%
(-2%)</t>
  </si>
  <si>
    <t>3
(0)</t>
  </si>
  <si>
    <t>IND, AFR</t>
  </si>
  <si>
    <t>MI, MD</t>
  </si>
  <si>
    <t>60
(20 nuevas)</t>
  </si>
  <si>
    <t>85
(25 nuevas)</t>
  </si>
  <si>
    <t>61
(0 nuevos)</t>
  </si>
  <si>
    <t>27
(0 nue.)</t>
  </si>
  <si>
    <r>
      <t xml:space="preserve">Lenguaje 5: </t>
    </r>
    <r>
      <rPr>
        <u val="single"/>
        <sz val="8"/>
        <color indexed="8"/>
        <rFont val="Arial"/>
        <family val="2"/>
      </rPr>
      <t xml:space="preserve">299
</t>
    </r>
    <r>
      <rPr>
        <sz val="8"/>
        <color indexed="8"/>
        <rFont val="Arial"/>
        <family val="2"/>
      </rPr>
      <t xml:space="preserve">(0)
Matemáticas 5: </t>
    </r>
    <r>
      <rPr>
        <u val="single"/>
        <sz val="8"/>
        <color indexed="8"/>
        <rFont val="Arial"/>
        <family val="2"/>
      </rPr>
      <t xml:space="preserve">326
</t>
    </r>
    <r>
      <rPr>
        <sz val="8"/>
        <color indexed="8"/>
        <rFont val="Arial"/>
        <family val="2"/>
      </rPr>
      <t xml:space="preserve">(0)
Ciencias Naturales 5: </t>
    </r>
    <r>
      <rPr>
        <u val="single"/>
        <sz val="8"/>
        <color indexed="8"/>
        <rFont val="Arial"/>
        <family val="2"/>
      </rPr>
      <t xml:space="preserve">309
</t>
    </r>
    <r>
      <rPr>
        <sz val="8"/>
        <color indexed="8"/>
        <rFont val="Arial"/>
        <family val="2"/>
      </rPr>
      <t xml:space="preserve">(0)
Lenguaje 9: </t>
    </r>
    <r>
      <rPr>
        <u val="single"/>
        <sz val="8"/>
        <color indexed="8"/>
        <rFont val="Arial"/>
        <family val="2"/>
      </rPr>
      <t>296</t>
    </r>
    <r>
      <rPr>
        <sz val="8"/>
        <color indexed="8"/>
        <rFont val="Arial"/>
        <family val="2"/>
      </rPr>
      <t xml:space="preserve">
(0)
Matemáticas 9: </t>
    </r>
    <r>
      <rPr>
        <u val="single"/>
        <sz val="8"/>
        <color indexed="8"/>
        <rFont val="Arial"/>
        <family val="2"/>
      </rPr>
      <t>320</t>
    </r>
    <r>
      <rPr>
        <sz val="8"/>
        <color indexed="8"/>
        <rFont val="Arial"/>
        <family val="2"/>
      </rPr>
      <t xml:space="preserve">
(0)
Ciencias Naturales 9: </t>
    </r>
    <r>
      <rPr>
        <u val="single"/>
        <sz val="8"/>
        <color indexed="8"/>
        <rFont val="Arial"/>
        <family val="2"/>
      </rPr>
      <t xml:space="preserve">304
</t>
    </r>
    <r>
      <rPr>
        <sz val="8"/>
        <color indexed="8"/>
        <rFont val="Arial"/>
        <family val="2"/>
      </rPr>
      <t>(0)</t>
    </r>
  </si>
  <si>
    <r>
      <t xml:space="preserve">Lenguaje 5: </t>
    </r>
    <r>
      <rPr>
        <u val="single"/>
        <sz val="8"/>
        <color indexed="8"/>
        <rFont val="Arial"/>
        <family val="2"/>
      </rPr>
      <t>300</t>
    </r>
    <r>
      <rPr>
        <sz val="8"/>
        <color indexed="8"/>
        <rFont val="Arial"/>
        <family val="2"/>
      </rPr>
      <t xml:space="preserve">
(0)
Matemáticas 5: </t>
    </r>
    <r>
      <rPr>
        <u val="single"/>
        <sz val="8"/>
        <color indexed="8"/>
        <rFont val="Arial"/>
        <family val="2"/>
      </rPr>
      <t>326</t>
    </r>
    <r>
      <rPr>
        <sz val="8"/>
        <color indexed="8"/>
        <rFont val="Arial"/>
        <family val="2"/>
      </rPr>
      <t xml:space="preserve">
(0)
Ciencias Naturales 5: </t>
    </r>
    <r>
      <rPr>
        <u val="single"/>
        <sz val="8"/>
        <color indexed="8"/>
        <rFont val="Arial"/>
        <family val="2"/>
      </rPr>
      <t>309</t>
    </r>
    <r>
      <rPr>
        <sz val="8"/>
        <color indexed="8"/>
        <rFont val="Arial"/>
        <family val="2"/>
      </rPr>
      <t xml:space="preserve">
(0)
Lenguaje 9: </t>
    </r>
    <r>
      <rPr>
        <u val="single"/>
        <sz val="8"/>
        <color indexed="8"/>
        <rFont val="Arial"/>
        <family val="2"/>
      </rPr>
      <t>298</t>
    </r>
    <r>
      <rPr>
        <sz val="8"/>
        <color indexed="8"/>
        <rFont val="Arial"/>
        <family val="2"/>
      </rPr>
      <t xml:space="preserve">
(0)
Matemáticas 9: </t>
    </r>
    <r>
      <rPr>
        <u val="single"/>
        <sz val="8"/>
        <color indexed="8"/>
        <rFont val="Arial"/>
        <family val="2"/>
      </rPr>
      <t>320</t>
    </r>
    <r>
      <rPr>
        <sz val="8"/>
        <color indexed="8"/>
        <rFont val="Arial"/>
        <family val="2"/>
      </rPr>
      <t xml:space="preserve">
(0)
Ciencias Naturales 9: </t>
    </r>
    <r>
      <rPr>
        <u val="single"/>
        <sz val="8"/>
        <color indexed="8"/>
        <rFont val="Arial"/>
        <family val="2"/>
      </rPr>
      <t xml:space="preserve">304
</t>
    </r>
    <r>
      <rPr>
        <sz val="8"/>
        <color indexed="8"/>
        <rFont val="Arial"/>
        <family val="2"/>
      </rPr>
      <t>(0)</t>
    </r>
  </si>
  <si>
    <r>
      <t xml:space="preserve">Lenguaje 5: </t>
    </r>
    <r>
      <rPr>
        <u val="single"/>
        <sz val="8"/>
        <color indexed="8"/>
        <rFont val="Arial"/>
        <family val="2"/>
      </rPr>
      <t>300</t>
    </r>
    <r>
      <rPr>
        <sz val="8"/>
        <color indexed="8"/>
        <rFont val="Arial"/>
        <family val="2"/>
      </rPr>
      <t xml:space="preserve">
(0)
Matemáticas 5: </t>
    </r>
    <r>
      <rPr>
        <u val="single"/>
        <sz val="8"/>
        <color indexed="8"/>
        <rFont val="Arial"/>
        <family val="2"/>
      </rPr>
      <t>326</t>
    </r>
    <r>
      <rPr>
        <sz val="8"/>
        <color indexed="8"/>
        <rFont val="Arial"/>
        <family val="2"/>
      </rPr>
      <t xml:space="preserve">
(0)
Ciencias Naturales 5: </t>
    </r>
    <r>
      <rPr>
        <u val="single"/>
        <sz val="8"/>
        <color indexed="8"/>
        <rFont val="Arial"/>
        <family val="2"/>
      </rPr>
      <t>309</t>
    </r>
    <r>
      <rPr>
        <sz val="8"/>
        <color indexed="8"/>
        <rFont val="Arial"/>
        <family val="2"/>
      </rPr>
      <t xml:space="preserve">
(0)
Lenguaje 9: </t>
    </r>
    <r>
      <rPr>
        <u val="single"/>
        <sz val="8"/>
        <color indexed="8"/>
        <rFont val="Arial"/>
        <family val="2"/>
      </rPr>
      <t>300</t>
    </r>
    <r>
      <rPr>
        <sz val="8"/>
        <color indexed="8"/>
        <rFont val="Arial"/>
        <family val="2"/>
      </rPr>
      <t xml:space="preserve">
(0)
Matemáticas 9: </t>
    </r>
    <r>
      <rPr>
        <u val="single"/>
        <sz val="8"/>
        <color indexed="8"/>
        <rFont val="Arial"/>
        <family val="2"/>
      </rPr>
      <t>320</t>
    </r>
    <r>
      <rPr>
        <sz val="8"/>
        <color indexed="8"/>
        <rFont val="Arial"/>
        <family val="2"/>
      </rPr>
      <t xml:space="preserve">
(0)
Ciencias Naturales 9: </t>
    </r>
    <r>
      <rPr>
        <u val="single"/>
        <sz val="8"/>
        <color indexed="8"/>
        <rFont val="Arial"/>
        <family val="2"/>
      </rPr>
      <t xml:space="preserve">304
</t>
    </r>
    <r>
      <rPr>
        <sz val="8"/>
        <color indexed="8"/>
        <rFont val="Arial"/>
        <family val="2"/>
      </rPr>
      <t>(0)</t>
    </r>
  </si>
  <si>
    <r>
      <t xml:space="preserve">Lenguaje 5: </t>
    </r>
    <r>
      <rPr>
        <u val="single"/>
        <sz val="8"/>
        <color indexed="8"/>
        <rFont val="Arial"/>
        <family val="2"/>
      </rPr>
      <t>301</t>
    </r>
    <r>
      <rPr>
        <sz val="8"/>
        <color indexed="8"/>
        <rFont val="Arial"/>
        <family val="2"/>
      </rPr>
      <t xml:space="preserve">
(+2)
Matemáticas 5: </t>
    </r>
    <r>
      <rPr>
        <u val="single"/>
        <sz val="8"/>
        <color indexed="8"/>
        <rFont val="Arial"/>
        <family val="2"/>
      </rPr>
      <t>326</t>
    </r>
    <r>
      <rPr>
        <sz val="8"/>
        <color indexed="8"/>
        <rFont val="Arial"/>
        <family val="2"/>
      </rPr>
      <t xml:space="preserve">
(0)
Ciencias Naturales 5: </t>
    </r>
    <r>
      <rPr>
        <u val="single"/>
        <sz val="8"/>
        <color indexed="8"/>
        <rFont val="Arial"/>
        <family val="2"/>
      </rPr>
      <t>309</t>
    </r>
    <r>
      <rPr>
        <sz val="8"/>
        <color indexed="8"/>
        <rFont val="Arial"/>
        <family val="2"/>
      </rPr>
      <t xml:space="preserve">
(0)
Lenguaje 9: </t>
    </r>
    <r>
      <rPr>
        <u val="single"/>
        <sz val="8"/>
        <color indexed="8"/>
        <rFont val="Arial"/>
        <family val="2"/>
      </rPr>
      <t>301</t>
    </r>
    <r>
      <rPr>
        <sz val="8"/>
        <color indexed="8"/>
        <rFont val="Arial"/>
        <family val="2"/>
      </rPr>
      <t xml:space="preserve">
(+6)
Matemáticas 9: </t>
    </r>
    <r>
      <rPr>
        <u val="single"/>
        <sz val="8"/>
        <color indexed="8"/>
        <rFont val="Arial"/>
        <family val="2"/>
      </rPr>
      <t>320</t>
    </r>
    <r>
      <rPr>
        <sz val="8"/>
        <color indexed="8"/>
        <rFont val="Arial"/>
        <family val="2"/>
      </rPr>
      <t xml:space="preserve">
(0)
Ciencias Naturales 9: </t>
    </r>
    <r>
      <rPr>
        <u val="single"/>
        <sz val="8"/>
        <color indexed="8"/>
        <rFont val="Arial"/>
        <family val="2"/>
      </rPr>
      <t xml:space="preserve">304
</t>
    </r>
    <r>
      <rPr>
        <sz val="8"/>
        <color indexed="8"/>
        <rFont val="Arial"/>
        <family val="2"/>
      </rPr>
      <t>(0)</t>
    </r>
  </si>
  <si>
    <t>Muy superior: 0%
(0%)
Superior: 9%
(0,3%)
Alto  30%
(0,9%)
Medio: 35,7%
(0%)
Bajo: 18,9%
(-0,2%)
Inferior: 6%
(-1%)
Muy inferior: 0,4%
(0%)</t>
  </si>
  <si>
    <t>Muy superior: 0,3%
(0,3%)
Superior: 13%
(2,2%)
Alto  36%
(4%)
Medio: 34,9%
(-0,4%)
Bajo: 13,8%
(-2,7%)
Inferior: 2%
(-3%)
Muy inferior: 0%
(-0,4%)</t>
  </si>
  <si>
    <t>Muy superior: 1%
(0,7%)
Superior: 15%
(2%)
Alto  40%
(4%)
Medio: 34%
(-0,9%)
Bajo: 10%
(-3,8%)
Inferior: 0%
(-2%)
Muy inferior: 0%
(0%)</t>
  </si>
  <si>
    <r>
      <t xml:space="preserve">Muy superior: 0%
(0%)
Superior: 10,8%
(1,8%)
</t>
    </r>
    <r>
      <rPr>
        <sz val="8"/>
        <rFont val="Arial"/>
        <family val="2"/>
      </rPr>
      <t>Alto: 32%</t>
    </r>
    <r>
      <rPr>
        <sz val="8"/>
        <color indexed="8"/>
        <rFont val="Arial"/>
        <family val="2"/>
      </rPr>
      <t xml:space="preserve">
(2%)
Medio: 35,3%
(-0,4%)
Bajo: 16,5%
(-2,4%)
Inferior: 5%
(-1%)
Muy inferior: 0,4%
(0%)</t>
    </r>
  </si>
  <si>
    <t xml:space="preserve">35
</t>
  </si>
  <si>
    <t>COBERTURA BRUTA
Transición: 69,09%
(0%)
Primaria: 111,36%
(0%)
Secundaria: 65%
(0,6%)
Media al 45,5%
(0,32%)
COBERTURA NETA
Transición: 41,06%.
(0%)
Primaria: 75,78%
(0%)
Secundaria: 45%
(0,84%)
Media al 24%
(1,02%)</t>
  </si>
  <si>
    <t>30
(3 nuevos)</t>
  </si>
  <si>
    <t>32
(6 nuevos)</t>
  </si>
  <si>
    <t>38
(6 nuevos)</t>
  </si>
  <si>
    <t>42
(4 nuevos)</t>
  </si>
  <si>
    <t>AFR, DES, DIS, IND, JUV, NIA, TER Y TRO</t>
  </si>
  <si>
    <t>AFR, DES, DIS, IND,  y NIA.</t>
  </si>
  <si>
    <t>AFR, DES, DIS, IND,   NIA Y JUV.</t>
  </si>
  <si>
    <t>AFR, DES, DIS, IND,   Y NIA.</t>
  </si>
  <si>
    <t>AFR, DES, DIS, IND Y JUV.</t>
  </si>
  <si>
    <t>Ind, Afro, Tro</t>
  </si>
  <si>
    <t>Tro</t>
  </si>
  <si>
    <t>Victimas</t>
  </si>
  <si>
    <t>AFR, DES, IND, TER Y TRO</t>
  </si>
  <si>
    <t>37
(27 nuevos)</t>
  </si>
  <si>
    <t>64
(27 nuevos)</t>
  </si>
  <si>
    <t>64
(0 nuevos)</t>
  </si>
  <si>
    <t>30
(20 nuevos)</t>
  </si>
  <si>
    <t>50
(20 nuevos)</t>
  </si>
  <si>
    <t>64
(14 nuevos)</t>
  </si>
  <si>
    <t>14
(4 nuevos)</t>
  </si>
  <si>
    <t>20
(2 nuevos)</t>
  </si>
  <si>
    <t>13200
(0 nuevos)</t>
  </si>
  <si>
    <t>18555
(5.355 nuevos)</t>
  </si>
  <si>
    <t>31352
(12.797 nuevos)</t>
  </si>
  <si>
    <t>54000
(22.648 nuevos)</t>
  </si>
  <si>
    <t>3
(2 nuevos)</t>
  </si>
  <si>
    <t>27
(0 nuevas)</t>
  </si>
  <si>
    <t>30
(3 nuevas)</t>
  </si>
  <si>
    <t>35
(5 nuevas)</t>
  </si>
  <si>
    <t>40
(5 nuevas)</t>
  </si>
  <si>
    <t>5
(0 nuevos)</t>
  </si>
  <si>
    <t>32
(0 nuevos)</t>
  </si>
  <si>
    <t>42
(10 nuevos)</t>
  </si>
  <si>
    <t>54
(12 nuevos)</t>
  </si>
  <si>
    <t>64
(10 nuevos)</t>
  </si>
  <si>
    <t>40
(6 nuevos)</t>
  </si>
  <si>
    <t>46
(6 nuevos)</t>
  </si>
  <si>
    <t>52
(6 nuevos)</t>
  </si>
  <si>
    <t>57
(5 nuevos)</t>
  </si>
  <si>
    <t>6
(1 nuevo)</t>
  </si>
  <si>
    <t>7
(1 nuevo)</t>
  </si>
  <si>
    <t>39
(0 nuevos)</t>
  </si>
  <si>
    <t>47
(8 nuevos)</t>
  </si>
  <si>
    <t>57
(10 nuevos)</t>
  </si>
  <si>
    <t>64
(7 nuevos)</t>
  </si>
  <si>
    <t>0.5</t>
  </si>
  <si>
    <t>18
(9 nuevas)</t>
  </si>
  <si>
    <t>26
(8 nuevas)</t>
  </si>
  <si>
    <t>5
(3 nuevos)</t>
  </si>
  <si>
    <t>9
(4 nuevos)</t>
  </si>
  <si>
    <t>13
(4 nuevos)</t>
  </si>
  <si>
    <t>3
(2 nuevas)</t>
  </si>
  <si>
    <t>5
(2 nuevas)</t>
  </si>
  <si>
    <t>7
(2 nuevas)</t>
  </si>
  <si>
    <t>4
(3 nuevos)</t>
  </si>
  <si>
    <t>10
(3 nuevos)</t>
  </si>
  <si>
    <t>4
(2 nuevas)</t>
  </si>
  <si>
    <t>6
(2 nuevas)</t>
  </si>
  <si>
    <t>12
(2 nuevos)</t>
  </si>
  <si>
    <t>20
(8 nuevos)</t>
  </si>
  <si>
    <t>28
(8 nuevos)</t>
  </si>
  <si>
    <t>34
(6 nuevos)</t>
  </si>
  <si>
    <t>13
(3 nuevos)</t>
  </si>
  <si>
    <t>41
(26 nuevas)</t>
  </si>
  <si>
    <t>61
(20 nuevas)</t>
  </si>
  <si>
    <t>5
(4 nuevas)</t>
  </si>
  <si>
    <t>10
(5 nuevas)</t>
  </si>
  <si>
    <t>13
(3 nuevas)</t>
  </si>
  <si>
    <t>30
(25 nuevos)</t>
  </si>
  <si>
    <t>55
(25 nuevos)</t>
  </si>
  <si>
    <t>44343
(200 nuevos)</t>
  </si>
  <si>
    <t>44643
(300 nuevos)</t>
  </si>
  <si>
    <t>44943
(300 nuevos)</t>
  </si>
  <si>
    <t>45143
(200 nuevos)</t>
  </si>
  <si>
    <t>366
(42 nuevos)</t>
  </si>
  <si>
    <t>376
(10 nuevos)</t>
  </si>
  <si>
    <t>390
(14 nuevos)</t>
  </si>
  <si>
    <t>400
(10 nuevos)</t>
  </si>
  <si>
    <t>4
(1 nueva)</t>
  </si>
  <si>
    <t>6
(5 nuevas)</t>
  </si>
  <si>
    <t>10
(4 nuevas)</t>
  </si>
  <si>
    <t>300
(50 nuevos)</t>
  </si>
  <si>
    <t>425
(125 nuevos)</t>
  </si>
  <si>
    <t>550
(125 nuevos)</t>
  </si>
  <si>
    <t>600
(50 nuevos)</t>
  </si>
  <si>
    <t>13
(2 nuevos)</t>
  </si>
  <si>
    <t>4191
(150 nuevas)</t>
  </si>
  <si>
    <t>4541
(350 nuevas)</t>
  </si>
  <si>
    <t>4891
(350 nuevas)</t>
  </si>
  <si>
    <t>5041
(150 nuevas)</t>
  </si>
  <si>
    <t>IND-AFRO</t>
  </si>
  <si>
    <t>ADOL</t>
  </si>
  <si>
    <t>INF-ADOL-IND-AFRO</t>
  </si>
  <si>
    <t>NA</t>
  </si>
  <si>
    <t>2.8</t>
  </si>
  <si>
    <t>2.66</t>
  </si>
  <si>
    <t>10.5</t>
  </si>
  <si>
    <t>9.85</t>
  </si>
  <si>
    <t>8.5</t>
  </si>
  <si>
    <t>8.4</t>
  </si>
  <si>
    <t>2.5</t>
  </si>
  <si>
    <t>83.8</t>
  </si>
  <si>
    <t>2.4</t>
  </si>
  <si>
    <t>2.35</t>
  </si>
  <si>
    <t>7.5</t>
  </si>
  <si>
    <t>6.36</t>
  </si>
  <si>
    <t>34.5</t>
  </si>
  <si>
    <t>15.5</t>
  </si>
  <si>
    <t>15.7</t>
  </si>
  <si>
    <t>99.5</t>
  </si>
  <si>
    <t>3
(1 nueva)</t>
  </si>
  <si>
    <t>3
(0 nuevas)</t>
  </si>
  <si>
    <t>2
(0 nuevas)</t>
  </si>
  <si>
    <t>6
(2 nuevos)</t>
  </si>
  <si>
    <t>8
(2 nuevos)</t>
  </si>
  <si>
    <t>10
(2 nuevos)</t>
  </si>
  <si>
    <t>53
(2 nuevos)</t>
  </si>
  <si>
    <t>55
(2 nuevos)</t>
  </si>
  <si>
    <t>58
(3 nuevos)</t>
  </si>
  <si>
    <t>4
(2 nuevos)</t>
  </si>
  <si>
    <t>35
(0 nuevos)</t>
  </si>
  <si>
    <t>45
(10 nuevos)</t>
  </si>
  <si>
    <t>55
(10 nuevos)</t>
  </si>
  <si>
    <t>64
(9 nuevos)</t>
  </si>
  <si>
    <t>1
(0 nuevos)</t>
  </si>
  <si>
    <t>2
(1 nueva)</t>
  </si>
  <si>
    <t>44
(0 nuevos)</t>
  </si>
  <si>
    <t>2
(1 nuevo)</t>
  </si>
  <si>
    <t>5
(1 nuevo)</t>
  </si>
  <si>
    <t>AFR, DES, IND, TRO.</t>
  </si>
  <si>
    <t>600
(200 nuevas)</t>
  </si>
  <si>
    <t>744
(144 nuevas)</t>
  </si>
  <si>
    <t>50
(25 nuevas)</t>
  </si>
  <si>
    <t>75
(25 nuevas)</t>
  </si>
  <si>
    <t>84
(9 nuevas)</t>
  </si>
  <si>
    <t>3150
(1.275 nuevas)</t>
  </si>
  <si>
    <t>4425
(1.275 nuevas)</t>
  </si>
  <si>
    <t>5956
(1.531 nuevas)</t>
  </si>
  <si>
    <t>3
(1 nuevo)</t>
  </si>
  <si>
    <t>3
(0 nuevos)</t>
  </si>
  <si>
    <t>800
(400 nuevas)</t>
  </si>
  <si>
    <t>1200
(400 nuevas)</t>
  </si>
  <si>
    <t>1600
(400 nuevas)</t>
  </si>
  <si>
    <t>744
(714 nuevas)</t>
  </si>
  <si>
    <t>3.284
(2000 nuevas)</t>
  </si>
  <si>
    <t>5945
(3.351 nuevas)</t>
  </si>
  <si>
    <t>1.784
(500 nuevas)</t>
  </si>
  <si>
    <t>4.545
(1951 nuevas)</t>
  </si>
  <si>
    <t>2284
(500  nuevas)</t>
  </si>
  <si>
    <t>2.784
(500 nuevas)</t>
  </si>
  <si>
    <t>3.284
(500 nuevas)</t>
  </si>
  <si>
    <t>5.015
(470 nuevas)</t>
  </si>
  <si>
    <t>5.485
(470 nuevas)</t>
  </si>
  <si>
    <t>5.945
( 460 nuevas)</t>
  </si>
  <si>
    <t>7
(3 nuevos)</t>
  </si>
  <si>
    <t>7
(0 nuevos)</t>
  </si>
  <si>
    <t>10
(4 nuevos)</t>
  </si>
  <si>
    <t>16
(6 nuevos)</t>
  </si>
  <si>
    <t>22
(6 nuevos)</t>
  </si>
  <si>
    <t>24
(2 nuevos)</t>
  </si>
  <si>
    <t>4
(1 nuevo)</t>
  </si>
  <si>
    <t>18
(4 nuevos)</t>
  </si>
  <si>
    <t>22
(4 nuevos)</t>
  </si>
  <si>
    <t>26
(4 nuevos)</t>
  </si>
  <si>
    <t>30
(4 nuevos)</t>
  </si>
  <si>
    <t>2
(0 nuevos)</t>
  </si>
  <si>
    <t>11
(3 nuevos)</t>
  </si>
  <si>
    <t>14
(3 nuevos)</t>
  </si>
  <si>
    <t>15
(1 nuevo)</t>
  </si>
  <si>
    <t>2
(2 0 nuevos)</t>
  </si>
  <si>
    <t>7
(6 nuevos)</t>
  </si>
  <si>
    <t>8
(3 nuevos)</t>
  </si>
  <si>
    <t>10.829
(6.951 nuevas)</t>
  </si>
  <si>
    <t>6.729
(2851 nuevas)</t>
  </si>
  <si>
    <t>8.099
(1370 nuevas)</t>
  </si>
  <si>
    <t>9.469
(1370 nuevas)</t>
  </si>
  <si>
    <t>10.829
(1360 nuevas)</t>
  </si>
  <si>
    <t>26
(20 nuevos)</t>
  </si>
  <si>
    <t>46
(20 nuevos)</t>
  </si>
  <si>
    <t>64
(18 nuevos)</t>
  </si>
  <si>
    <t>300
(150 nuevos)</t>
  </si>
  <si>
    <t>450
(150 nuevos)</t>
  </si>
  <si>
    <t>500
(50 nuevos)</t>
  </si>
  <si>
    <t>8
(1 nuevo)</t>
  </si>
  <si>
    <t>9
(1 nuevo)</t>
  </si>
  <si>
    <t>10
(1 nuevo)</t>
  </si>
  <si>
    <t>6
(3 nuevas)</t>
  </si>
  <si>
    <t>9
(3 nuevas)</t>
  </si>
  <si>
    <t>13
(4 nuevas)</t>
  </si>
  <si>
    <t>22
(2 nuevos)</t>
  </si>
  <si>
    <t>25
(3 nuevos)</t>
  </si>
  <si>
    <t>27
(2 nuevos)</t>
  </si>
  <si>
    <r>
      <t>Apoyados municipios para prevenir el trabajo infantil,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erradicar  las peores formas de trabajo infantil y vigilar las condiciones de los adolescentes trabajadores</t>
    </r>
  </si>
  <si>
    <r>
      <t xml:space="preserve">Diseñada e implementada una estrategia para prevenir la explotación sexual con énfasis en el municipio de </t>
    </r>
    <r>
      <rPr>
        <sz val="9"/>
        <color indexed="8"/>
        <rFont val="Arial"/>
        <family val="2"/>
      </rPr>
      <t>Tumaco y en frontera sur.</t>
    </r>
  </si>
  <si>
    <r>
      <t xml:space="preserve">Formulada, gestionada y en implementación implementada la política pública departamental para personas con discapacidad y construida  </t>
    </r>
    <r>
      <rPr>
        <sz val="9"/>
        <color indexed="8"/>
        <rFont val="Arial"/>
        <family val="2"/>
      </rPr>
      <t>participativamente partiendo de la caracterización de este grupo de población</t>
    </r>
  </si>
  <si>
    <r>
      <t>Apoyados municipios con mayor prevalencia de discapacidad en la formulación de planes  estratégicos de prevención,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con articulacion intersectorial e interinstitucional.</t>
    </r>
  </si>
  <si>
    <r>
      <t xml:space="preserve">Formados docentes, </t>
    </r>
    <r>
      <rPr>
        <sz val="9"/>
        <color indexed="8"/>
        <rFont val="Arial"/>
        <family val="2"/>
      </rPr>
      <t>madres comunitarias, lideres comunitarios, cogestores sociales,  cuidadores, integrantes de los  Comites Municipales  y personal de salud,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en la detección de factores de riesgo para la remisión y atención oportuna.</t>
    </r>
  </si>
  <si>
    <r>
      <t xml:space="preserve">N° de </t>
    </r>
    <r>
      <rPr>
        <sz val="9"/>
        <color indexed="8"/>
        <rFont val="Arial"/>
        <family val="2"/>
      </rPr>
      <t>actores formados</t>
    </r>
  </si>
  <si>
    <r>
      <t>Apoyados municipios en la implementación de</t>
    </r>
    <r>
      <rPr>
        <sz val="9"/>
        <color indexed="8"/>
        <rFont val="Arial"/>
        <family val="2"/>
      </rPr>
      <t xml:space="preserve"> diversas  estrategias validadas para mejorar la atención 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de la población con discapacidad,  en procesos de habilitación y rehabilitacion, con enfoque diferencial</t>
    </r>
  </si>
  <si>
    <r>
      <t xml:space="preserve">Implementado el </t>
    </r>
    <r>
      <rPr>
        <sz val="9"/>
        <color indexed="8"/>
        <rFont val="Arial"/>
        <family val="2"/>
      </rPr>
      <t>Proyecto de Desarrollo Económico Incluyente DEI</t>
    </r>
  </si>
  <si>
    <t xml:space="preserve">EJE </t>
  </si>
  <si>
    <t xml:space="preserve">EJE  </t>
  </si>
  <si>
    <t>MI</t>
  </si>
  <si>
    <t>MM</t>
  </si>
  <si>
    <t>MD</t>
  </si>
  <si>
    <t>AFRO</t>
  </si>
  <si>
    <t>AFR</t>
  </si>
  <si>
    <t>DIS</t>
  </si>
  <si>
    <t>IND</t>
  </si>
  <si>
    <t>JUV</t>
  </si>
  <si>
    <t>NIA</t>
  </si>
  <si>
    <t>TRO</t>
  </si>
  <si>
    <t>20
(6 nuevos))</t>
  </si>
  <si>
    <t>30
(10 nuevos)</t>
  </si>
  <si>
    <t>40
(10 nuevos)</t>
  </si>
  <si>
    <t>50
(10 nuevos)</t>
  </si>
  <si>
    <t>38.5</t>
  </si>
  <si>
    <t>37.4</t>
  </si>
  <si>
    <t>36.4</t>
  </si>
  <si>
    <t>72.88</t>
  </si>
  <si>
    <t>0.091</t>
  </si>
  <si>
    <t>87.8</t>
  </si>
  <si>
    <t>3.82</t>
  </si>
  <si>
    <t>48
(0 nuevos)</t>
  </si>
  <si>
    <t>56
(8 nuevos)</t>
  </si>
  <si>
    <t>60
(4 nuevos)</t>
  </si>
  <si>
    <t>64
(4 nuevos)</t>
  </si>
  <si>
    <t>AFRO-IND</t>
  </si>
  <si>
    <t>TODOS</t>
  </si>
  <si>
    <t>PSD-AFRO-INDI</t>
  </si>
  <si>
    <t>DIS-ADULTO MAYOR</t>
  </si>
  <si>
    <t>MR</t>
  </si>
  <si>
    <t>IND-INF</t>
  </si>
  <si>
    <t>IND-INF-AFRO</t>
  </si>
  <si>
    <t>Construidas viviendas</t>
  </si>
  <si>
    <t>Nº de viviendas construidas</t>
  </si>
  <si>
    <t>Todas con énfasis en 2, 3, 4, 5, 6, 8, 9, 10, 11, 12, 13</t>
  </si>
  <si>
    <t xml:space="preserve">INFRAESTRUCTURA, DOTACION, FORMACION, APOYO, INCENTIVOS Y ASISTENCIA TECNICA PARA LA INCLUSION SOCIAL
MIRADA ESTRATEGICA
</t>
  </si>
  <si>
    <t>INFRAESTRUCTURA, DOTACION, FORMACION, APOYO, INCENTIVOS      Y ASISTENCIA TECNICA PARA LA INCLUSION SOCIAL</t>
  </si>
  <si>
    <t>Generar condiciones físicas y el desarrollo de capacidades para la inclusión social de los y las nariñenses.</t>
  </si>
  <si>
    <t>Apoyadas las subregiones en el mejoramiento de condiciones físicas y el desarrollo de capacidades para la inclusión social</t>
  </si>
  <si>
    <t>N° de subregiones beneficiadas</t>
  </si>
  <si>
    <t xml:space="preserve">Formulado y ejecutado un plan para el fortalecimiento de condiciones físicas y capacidades encaminadas a la inclusión social </t>
  </si>
  <si>
    <t>Plan ejecutado</t>
  </si>
  <si>
    <t>TOTAL 
2015</t>
  </si>
  <si>
    <t>PLAN DE DESARROLLO 2012 - 2015  "NARIÑO MEJOR"</t>
  </si>
  <si>
    <t>PLAN INDICATIVO 2012 - 2015</t>
  </si>
  <si>
    <r>
      <t xml:space="preserve">Todas con énfasis en </t>
    </r>
    <r>
      <rPr>
        <sz val="9"/>
        <color indexed="8"/>
        <rFont val="Arial"/>
        <family val="2"/>
      </rPr>
      <t>1,2,3,4</t>
    </r>
  </si>
  <si>
    <r>
      <t xml:space="preserve">Apoyados municipios con  proyectos </t>
    </r>
    <r>
      <rPr>
        <sz val="9"/>
        <color indexed="8"/>
        <rFont val="Arial"/>
        <family val="2"/>
      </rPr>
      <t xml:space="preserve"> para el fortalecimiento de  entornos protectores  en  familias, comunidades, instituciones  educativas.</t>
    </r>
  </si>
  <si>
    <r>
      <t xml:space="preserve">Apoyados municipios con mayores índices de violencia intrafamiliar y maltrato infantil en la implementación de rutas de promoción del buen trato reportando </t>
    </r>
    <r>
      <rPr>
        <sz val="9"/>
        <color indexed="8"/>
        <rFont val="Arial"/>
        <family val="2"/>
      </rPr>
      <t>las víctimas menores de 18 años al ICBF</t>
    </r>
  </si>
  <si>
    <r>
      <t xml:space="preserve">Contribuir a   la protección integral  de   los niños, niñas, adolescentes </t>
    </r>
    <r>
      <rPr>
        <sz val="9"/>
        <color indexed="8"/>
        <rFont val="Arial"/>
        <family val="2"/>
      </rPr>
      <t xml:space="preserve">y jóvenes mediante procesos de garantía de derechos, prevención de su vulneración y restablecimiento de los mismos. </t>
    </r>
  </si>
  <si>
    <r>
      <t>Revisado, ajustado, desarrollado y con control social el plan de implementación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a 4 años de la Política Pública de Adolescencia y Juventud.</t>
    </r>
  </si>
  <si>
    <r>
      <t>Apoyados procesos</t>
    </r>
    <r>
      <rPr>
        <sz val="9"/>
        <color indexed="10"/>
        <rFont val="Arial"/>
        <family val="2"/>
      </rPr>
      <t>,</t>
    </r>
    <r>
      <rPr>
        <sz val="9"/>
        <color indexed="8"/>
        <rFont val="Arial"/>
        <family val="2"/>
      </rPr>
      <t xml:space="preserve"> para incrementar la cobertura de registro civil, tarjetas de identidad y cédulas de ciudadanía.</t>
    </r>
  </si>
  <si>
    <r>
      <t xml:space="preserve">N°  de </t>
    </r>
    <r>
      <rPr>
        <sz val="9"/>
        <color indexed="8"/>
        <rFont val="Arial"/>
        <family val="2"/>
      </rPr>
      <t>procesos operando</t>
    </r>
  </si>
  <si>
    <r>
      <t xml:space="preserve">5 </t>
    </r>
    <r>
      <rPr>
        <sz val="9"/>
        <color indexed="8"/>
        <rFont val="Arial"/>
        <family val="2"/>
      </rPr>
      <t>mesas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subregionales, 1 mesa departamental, 13 mesas municipales, 10 Consejos Municipales de Juventud. </t>
    </r>
  </si>
  <si>
    <t>Facilitado el acceso a activos productivos y financieros para apalancar proyectos productivos de generación de ingresos, con prioridad para familias en situación de pobreza</t>
  </si>
  <si>
    <t xml:space="preserve">N° de créditos apalancados mediante convenio con el Fondo Regional de Garantías </t>
  </si>
  <si>
    <t xml:space="preserve">Construida e implementada una estrategia integral de acceso a activos financieros </t>
  </si>
  <si>
    <t>N° de municipios vinculados a capacitaciones en  educación financiera</t>
  </si>
  <si>
    <t>N° de rutas de acceso implementadas</t>
  </si>
  <si>
    <t>META
 2012- 2015</t>
  </si>
  <si>
    <t>Mejorar las condiciones de habitabilidad, especialmente en viviendas de interés social prioritarias y/o con enfoque de gestión del riesgo en el Departamento de Nariño.</t>
  </si>
  <si>
    <t>CONSTRUCCION Y MEJORAMIENTO DE VIVIENDA</t>
  </si>
  <si>
    <t>Disminuir el déficit cualitativo de vivienda</t>
  </si>
  <si>
    <t>Mejoradas las viviendas de familias de bajos ingresos económicos</t>
  </si>
  <si>
    <t>Nº de viviendas mejoradas</t>
  </si>
  <si>
    <t>2.520.298</t>
  </si>
  <si>
    <t>Ampliadas viviendas</t>
  </si>
  <si>
    <t>Nº de viviendas ampliadas</t>
  </si>
  <si>
    <t>Reforzadas estructuras de las viviendas</t>
  </si>
  <si>
    <t>Nº de viviendas reforzadas en su estructura</t>
  </si>
  <si>
    <t>Todas con énfasis en 2, 5, 6, 8, 9, 10, 11, 12</t>
  </si>
  <si>
    <t>Reparadas  viviendas con afectaciones por desastres naturales</t>
  </si>
  <si>
    <t>Nº de viviendas reparadas</t>
  </si>
  <si>
    <t>Mejoradas las condiciones de saneamiento básico (vivienda saludable)</t>
  </si>
  <si>
    <t>Nº de viviendas con saneamiento básico</t>
  </si>
  <si>
    <t>Todas con énfasis en 1, 2, 3, 4, 5, 6, 8, 9, 13</t>
  </si>
  <si>
    <t xml:space="preserve">Disminuir el déficit cuantitativo de vivienda </t>
  </si>
  <si>
    <t>Adquiridas o construidas viviendas para familias de escasos recursos</t>
  </si>
  <si>
    <t>Nº de viviendas construidas o adquiridas</t>
  </si>
  <si>
    <t>1.307.757</t>
  </si>
  <si>
    <t>Gestionados y/o cofinanciados  proyectos estratégicos de impacto subregional para la constrcción de vivienda social prioritarias según  concertación en cada subregión</t>
  </si>
  <si>
    <t>All menos 3 proyectos</t>
  </si>
  <si>
    <t>2, 4, 10  </t>
  </si>
  <si>
    <t>Adquiridas viviendas</t>
  </si>
  <si>
    <t>Nº de viviendas adquiridas</t>
  </si>
  <si>
    <t>Todas con énfasis en 2, 4, 5, 6, 8, 9, 10, 11, 12</t>
  </si>
  <si>
    <t>Reubicadas o reconstruidas viviendas afectadas con enfoque de gestión de riesgo</t>
  </si>
  <si>
    <t>Nº de viviendas reparadas o reconstruidas</t>
  </si>
  <si>
    <t>Apoyar el desarrollo de las capacidades y ampliación de oportunidades para mejorar condiciones de vida de los grupos poblacionales en mayor situación de pobreza y vulnerabilidad.</t>
  </si>
  <si>
    <t>TRABAJO E INGRESOS CON PRIORIDAD EN POBLACION CON MENORES OPORTUNIDADES</t>
  </si>
  <si>
    <t>Promover condiciones favorables y mayores oportunidades para mejorar condiciones de vida de familias en situación de pobreza y probreza extrema</t>
  </si>
  <si>
    <t>Procesos desarrollados para la generación de mayores oportunidades</t>
  </si>
  <si>
    <t>N° de procesos desarrollados</t>
  </si>
  <si>
    <t xml:space="preserve">Ampliada  la cobertura del programa nacional para la erradicación de la pobreza y la pobreza extrema </t>
  </si>
  <si>
    <t>N° de familias focalizadas para promoción en la Estrategia Red Unidos</t>
  </si>
  <si>
    <t>N° de familias vinculadas al Programa Familias en Acción</t>
  </si>
  <si>
    <t>N° de municipios con ejecución del Proyecto de Desarrollo Económico Incluyente DEI.</t>
  </si>
  <si>
    <t>Realizada gestión y alianzas  con el Servicio Nacional de Aprendizaje SENA y entidades de formación técnica y complementaria  que articulen instancias de orientación, referenciación y capacitación en las áreas de empleabilidad y emprendimiento</t>
  </si>
  <si>
    <t xml:space="preserve">N° de convenios suscritos y en ejecución </t>
  </si>
  <si>
    <t>Construida e implementada una alianza para apoyo a la comercialización de productos de pequeños y medianos productores locales.</t>
  </si>
  <si>
    <t>Convenio de compras locales suscrito con Instituto Colombiano de Bienestar Familiar ICBF y en ejecución.</t>
  </si>
  <si>
    <t xml:space="preserve">Promover  mayor acceso a  oportunidades de financiación y comercialización para iniciativas productivas de la   población en situación de pobreza. </t>
  </si>
  <si>
    <t>Implementadas estrategias para el acceso a recursos de  financiación y mercado para  actividades productivas.</t>
  </si>
  <si>
    <t>N° de estrategias promovidas</t>
  </si>
  <si>
    <t>Creadas y consolidas  alianzas con gremios, empresarios e instituciones públicas y privadas para acceso a financiación de iniciativas productivas</t>
  </si>
  <si>
    <t>N° de alianzas constituidas y en marcha</t>
  </si>
  <si>
    <t xml:space="preserve">Concertados y gestionados proyectos para el fortalecimiento y sustentabilidad cultural, ambiental, de educación, salud propias, institucional, social y económica   </t>
  </si>
  <si>
    <t>N° de proyectos concertados y  gestionados</t>
  </si>
  <si>
    <t>Apoyados pueblos indígenas en proyectos de desarrollo propio contemplados en planes de vida</t>
  </si>
  <si>
    <t>N° de pueblos indígenas acompañados.</t>
  </si>
  <si>
    <t>1, 3, 4, 5, 6, 10,1 2</t>
  </si>
  <si>
    <t>N° de proyectos apoyados para ejecución de sus  planes de vida</t>
  </si>
  <si>
    <t>1, 3, 5,1 0, 12</t>
  </si>
  <si>
    <t>Acompañado el  cumplimiento de  los Autos 004 y 092 de la Corte Constitucional para la protección de pueblos indígenas</t>
  </si>
  <si>
    <t>N° de proyectos apoyados para desarrollar los  Planes de Salvaguarda.</t>
  </si>
  <si>
    <t>1, 4, 5</t>
  </si>
  <si>
    <t>COMUNIDADES AFRO NARIÑENSES</t>
  </si>
  <si>
    <t>Apoyar el desarrollo integral de las comunidades afro nariñenses.</t>
  </si>
  <si>
    <t>Apoyadas las organizaciones afro nariñenses en el fortalecimiento de sus potencialidades  de desarrollo y  gestión social.</t>
  </si>
  <si>
    <t>N° de organizaciones afro nariñenses apoyadas.</t>
  </si>
  <si>
    <t>1, 2, 3, 4</t>
  </si>
  <si>
    <t xml:space="preserve">Adelantadas las acciones de gestión y/ o cofinanciación para el cumplimiento del compromiso establecido con las comunidades afro nariñenses </t>
  </si>
  <si>
    <t>1, 2, 3, 9</t>
  </si>
  <si>
    <t>Apoyadas  las organizaciones de segundo nivel en la aplicación de procesos de desarrollo pertinente</t>
  </si>
  <si>
    <t>N° de organizaciones  apoyadas.</t>
  </si>
  <si>
    <t xml:space="preserve">Apoyados Consejos comunitarios en el desarrollo de iniciativas de desarrollo integral. concertadas con los  líderes,  entidades territoriales y de cooperación internacional </t>
  </si>
  <si>
    <t>N° consejos comunitarios apoyados.</t>
  </si>
  <si>
    <t>Acompañado el  cumplimiento del Auto 005  de la Corte Constitucional de la comunidad afrodecendiente mediante el apoyo de proyectos de desarrollo integral</t>
  </si>
  <si>
    <t>Asesorados y acompañados los procesesos de desarrollo rural integral</t>
  </si>
  <si>
    <t>N°. de procesos apoyados.</t>
  </si>
  <si>
    <t>Secretaria de Gobierno</t>
  </si>
  <si>
    <t>OPORTUNIDADES DE INGRESOS PARA LA INCLUSION SOCIAL</t>
  </si>
  <si>
    <t>Formulados e implementados proyectos  que atiendan las recomendaciones del CIAT y el SAT</t>
  </si>
  <si>
    <t>N° de proyectos formulados e implementados</t>
  </si>
  <si>
    <t>1,2,3,4,5,7,9,13</t>
  </si>
  <si>
    <t>Implementada la ruta de  protección de víctimas</t>
  </si>
  <si>
    <t>% de implementación de la ruta</t>
  </si>
  <si>
    <t>Capacitados y asesorados los Comité Municipal de Justicia Transicional  CMJT en la formulación y aplicación de planes de contingencia</t>
  </si>
  <si>
    <t>N°  de CMJT capacitados</t>
  </si>
  <si>
    <t>Reformulados y reactivados Planes de Prevención de violaciones a los Derechos Humanos DDHH y DerechoInternacional Humanitario DIH</t>
  </si>
  <si>
    <t>N°  de planes reformulados y activados</t>
  </si>
  <si>
    <t xml:space="preserve">Apoyada la  implementación de los Planes de Prevención y Protección de las comunidades, grupos diferenciales, especialmente nilos, niñas, adolescentes y jóvenes, personas en situación de discapacidad, indígenas y organizaciones etnicoterritoriales </t>
  </si>
  <si>
    <t>N°  de Planes formulados y activados</t>
  </si>
  <si>
    <t>1,2,3,4,5,7</t>
  </si>
  <si>
    <t xml:space="preserve">1 Mesa  Departamental
de PSD </t>
  </si>
  <si>
    <t xml:space="preserve">ATENCION INTEGRAL, REPARACION Y  RESTITUCION DE TIERRAS A VICTIMAS DEL CONFLICTO ARMADO </t>
  </si>
  <si>
    <t>Contribuir al fortalecimiento de los pueblos indígenas y comunidades afrodescendientes para lograr la pervivencia, supervivencia y desarrollo  en el marco de sus propias cosmovisiones y visiones de vida.</t>
  </si>
  <si>
    <t>PUEBLOS INDIGENAS</t>
  </si>
  <si>
    <t>Apoyar el desarrollo integral de los pueblos indígenas.</t>
  </si>
  <si>
    <t xml:space="preserve">Apoyados los pueblos indígenas en el fortalecimiento de sus   potencialidades  de desarrollo y  gestión social. </t>
  </si>
  <si>
    <t>N° de pueblos indígenas apoyados.</t>
  </si>
  <si>
    <t>1,  2, 3, 4, 5, 6, 7,1 0, 12</t>
  </si>
  <si>
    <t xml:space="preserve">Adelantadas las acciones de gestión y/ o  cofinanciación para el cumplimiento de los compromisos suscritos con los pueblos indígenas </t>
  </si>
  <si>
    <t>N° compromisos con gestionados  y/o cofinanciación</t>
  </si>
  <si>
    <t>Dos compromisos. Uno con el Pueblo de los Pastos y Uno con los pueblos Awá, Ingas, Eperara Siapidara, Kofán, Qullacingas y Nasa.</t>
  </si>
  <si>
    <t xml:space="preserve">Cofinanciadas iniciativas de apoyo a los pueblos indígenas en Derechos Humanos DDHH y Derecho Internacional Humanitario DIH en el marco de las dinámicas departamentales de concertación de los planes de salvaguarada y protección de los pueblos indígenas y afrodescendientes en el marco de los Autos de la Corte </t>
  </si>
  <si>
    <t>N° de iniciativas cofinanciadas</t>
  </si>
  <si>
    <t>Apoyados proyectos en coordinación con otras entidades  para ejecutar medidas de satisfacción, construcción y recuperación de la memoria histórica, el reconocimiento de la dignidad a favor de las víctimas</t>
  </si>
  <si>
    <t>Apoyados proyectos productivos  en coordinación con otras entidades para garantizar las sotenibilidad de las victimas que hayan retornado a sus predios a travez de procesod de restitución</t>
  </si>
  <si>
    <t xml:space="preserve">N°. de proyectos apoyados </t>
  </si>
  <si>
    <t>1, 2 3, 4, 5,7, 9,13</t>
  </si>
  <si>
    <t>Apoyado el proceso de restitución de tierras a las víctimas del conflicto atendiendo los lineamientos de la política publica nacional y de los diferentes fallos de la Corte Constitucional</t>
  </si>
  <si>
    <t xml:space="preserve">% de familias que han accedido al  proceso de restitución de tierras </t>
  </si>
  <si>
    <t>Apoyados proyectos  en los procesos de restitución y legalización de tierras,  en el marco de los derechos a la verdad, justicia y reparación</t>
  </si>
  <si>
    <t xml:space="preserve">Gestionados y apoyados proyectos en coordinación con otras entidades para la consecusión  de subsidios de vivienda en el marco de restitución de tierras </t>
  </si>
  <si>
    <t xml:space="preserve">N° de proyectos gestionados </t>
  </si>
  <si>
    <t>PREVENCION A LA VIOLACION DE LOS DERECHOS HUMANOS Y PROTECCION A VICTIMAS DEL CONFLICTO  ARMADO</t>
  </si>
  <si>
    <t>Coordinar la incorporación de medidas oportunas y adecuadas para la prevención de violaciones de  Derechos Humanos DDHH e infracciones al Derecho Internacional Humanitario DIH con los municipios y en la Nación garantizando la protección de la población victima del conflicto</t>
  </si>
  <si>
    <t>Apoyadas  medidas  oportunas y adecuadas  de prevención y protección a la violación de los DDHH y  DIH</t>
  </si>
  <si>
    <t>% de medidas y acciones de prevención implementadas</t>
  </si>
  <si>
    <t xml:space="preserve">Gestionados y formulados proyectos que fortalezcan la resiliencia y el rol de las mujeres  víctimas en la implementación de  la ley 1448 </t>
  </si>
  <si>
    <t xml:space="preserve">Proyectos formulados y gestionados </t>
  </si>
  <si>
    <t>Todas con énfasis en 1,2,3,4,7, 9</t>
  </si>
  <si>
    <t xml:space="preserve">Formulados  y gestionados  proyectos que fortalezcan los niveles de ingresos con equidad para las mujeres víctimas cabezas de familia </t>
  </si>
  <si>
    <t>N° de mujeres víctimas beneficiadas</t>
  </si>
  <si>
    <t>Todas con énfasis en  1, 2, 3</t>
  </si>
  <si>
    <t xml:space="preserve">Rediseñado e implementado el  Sistema de Gestión de Documentos  SIGED </t>
  </si>
  <si>
    <t>% de implementación SIGED</t>
  </si>
  <si>
    <t>SIGED 1190</t>
  </si>
  <si>
    <t xml:space="preserve">Complementada y apoyada la atención humanitaria, psicosocial, rehabilitación, asistencia jurídica, capacitación y difusión de los derechos de las víctimas  y promover la conformación del fondo de ayuda humanitaria </t>
  </si>
  <si>
    <t>% de víctimas atendidas</t>
  </si>
  <si>
    <t xml:space="preserve">Apoyada  la conformación de los Centros Regionales de Atención y Reparación Integral a Víctimas ARIV  </t>
  </si>
  <si>
    <t>N° de Centros Regionales de AIRV creados y en funcionamiento</t>
  </si>
  <si>
    <t>1, 2, 5, 8, 9</t>
  </si>
  <si>
    <t>Capacitados, asesorados y apoyados los Comité Municipal de Justicia Transicional CMJT, en la ruta de atención y reparación  a las víctimas y en los procesos de generación de ingresos y vivienda en el marco de los derechos a la verdad, justicia y reparación</t>
  </si>
  <si>
    <t>N° de CMJT  capacitados y asesorados</t>
  </si>
  <si>
    <t>53 CMAIPDV</t>
  </si>
  <si>
    <t>Organizada y en funcionamiento la Mesa Departamental de Interlocución y Acompañamiento con los cinco  pueblos indígenas incluidos en los autos 004 y 174 emitido por la Corte Constitucional</t>
  </si>
  <si>
    <t>N° de reuniones de la Mesa</t>
  </si>
  <si>
    <t>1, 2, 3, 4, 5, 6, 7</t>
  </si>
  <si>
    <t xml:space="preserve">Promovida y apoyada la reparación integral y restablecimiento de las víctimas del conflicto atendiendo los lineamientos de la política pública nacional </t>
  </si>
  <si>
    <t>% de familias atendidas</t>
  </si>
  <si>
    <t>Instituido anualmente el reconocimiento a personas con discapacidad y/o  organizaciones de la sociedad civil que trabajan por la inclusión de las personas con discapacidad con alto impacto social</t>
  </si>
  <si>
    <t>Reconocimiento anual institucionalizado</t>
  </si>
  <si>
    <t>Gestionado proyecto para la atención integral de personas en situación de desplazamiento y con discapacidad, ante entidades nacionales e internacionales</t>
  </si>
  <si>
    <t>N° de proyectos gestionados</t>
  </si>
  <si>
    <t>Todas con énfasis en 2,5,7,9.</t>
  </si>
  <si>
    <t xml:space="preserve"> Todas con énfasis 2,5,6,10,11</t>
  </si>
  <si>
    <t>PRIMERA INFANCIA, INFANCIA, ADOLESCENCIA Y  JUVENTUD</t>
  </si>
  <si>
    <t>META 
2012- 2015</t>
  </si>
  <si>
    <t>META
 2012-2015</t>
  </si>
  <si>
    <t>OTROS 
RECURSOS</t>
  </si>
  <si>
    <t>OTROS
 RECURSOS</t>
  </si>
  <si>
    <t>Oficina de Politica Social</t>
  </si>
  <si>
    <t xml:space="preserve">RESPETO Y PROMOCION DE LOS DERECHOS DE LAS VICTIMAS DEL CONFLICTO </t>
  </si>
  <si>
    <t xml:space="preserve"> Asistir y atender  integralmente a las víctimas del conflicto armado,  garantizando sus derechos  a la verdad, justicia y reparación, así como la materialización de las garantías de no repetición, a través de los principios de coordinación, concurrencia y subsidiariedad con enfoque diferencial.</t>
  </si>
  <si>
    <t xml:space="preserve">Coordinar, concurrir y subsidiar a los municipios que carezcan de capacidad de respuesta para garantizar la asistencia, atención, reparación y restablecimiento a las víctimas del conflicto armado  </t>
  </si>
  <si>
    <t xml:space="preserve">Apoyados procesos de fortalecimiento de capacidades institucionales en los niveles departamental y municipal para la aplicación de la justicia transicional </t>
  </si>
  <si>
    <t xml:space="preserve">Departamento y N° de Municipios con mayor capacidad para la aplicación de la justicia transicional </t>
  </si>
  <si>
    <t xml:space="preserve">Creados, reglamentados  y en funcionamiento el  Comité de Justicia Transicional CJT Departamental,   los CJT Municipales y la  Mesa de Participación Departamental de Víctimas </t>
  </si>
  <si>
    <t>CDJT creado y funcionando</t>
  </si>
  <si>
    <t>CMJT creados y apoyados</t>
  </si>
  <si>
    <t>Mesa Departamental conformada y funcionando</t>
  </si>
  <si>
    <t>Apoyados los proyectos de formación y capacitación de las Mesas Municipales  de participación de las victimas</t>
  </si>
  <si>
    <t>N° de proyectos apoyados</t>
  </si>
  <si>
    <t>Fortalecer la capacidad institucional y de la comunidad para la protección de la población con discapacidad.</t>
  </si>
  <si>
    <t>Implementados procesos de organización y participación activa de la población con discapacidad en la vida social, política y cultural.</t>
  </si>
  <si>
    <t>Politica publica formulada y en implementación</t>
  </si>
  <si>
    <t xml:space="preserve">Política pública nacional </t>
  </si>
  <si>
    <t>Formulado y  en ejecución el Plan de Acción, con componentes de gestión, seguimiento y difusión del Comité Departamental de Discapacidad para lograr su fortalecimiento.</t>
  </si>
  <si>
    <t xml:space="preserve">% de ejecución del Plan de acción </t>
  </si>
  <si>
    <t xml:space="preserve"> Comité de discapacidad constituido legalmente  </t>
  </si>
  <si>
    <t>Identificadas, apoyadas y fortalecidas  las Asociaciones Municipales de población con discapacidad legalmente constituidas.</t>
  </si>
  <si>
    <t>N° de asociaciones  con discapacidad apoyadas</t>
  </si>
  <si>
    <t>Contribuir a la prevención de la discapacidad mediante el desarrollo de procesos institucionales, intersectoriales  y de gestión comunitaria.</t>
  </si>
  <si>
    <t>Diseñada e implementada una estrategia comunicativa para promocionar la prevención de discapacidades.</t>
  </si>
  <si>
    <t>Estrategia diseñada e implementada.</t>
  </si>
  <si>
    <t>Todas con énfasis en 1, 3, 4, 6, 7, 8, 9, 11, 12 y 13</t>
  </si>
  <si>
    <t>Contribuir al mejoramiento de la calidad de vida de las personas en situaciòn de discapacidad con enfoque diferencial</t>
  </si>
  <si>
    <t>Implementados procesos de mejoramiento de la calidad de vida de las personas en situación de discapacidad con enfoque diferencial</t>
  </si>
  <si>
    <t>Todas con énfasis en 5,6,8,9,11,12,13.</t>
  </si>
  <si>
    <t>Dotadas ayudas técnicas aptas  beneficiarios pertenecientes al regimen subisidiado</t>
  </si>
  <si>
    <t>N° de ayudas técnicas entregadas</t>
  </si>
  <si>
    <t xml:space="preserve">Promovidos procesos de formación pertinente  para el trabajo  y generación de ingresos para la población con discapacidad y  cuidadores. </t>
  </si>
  <si>
    <t xml:space="preserve">Diseñar e implementar una estrategia de promoción de la Ley conocida como de primer empleo,  especialmente para motivar la vinculación de personas en situación de discapacidad a empleos. </t>
  </si>
  <si>
    <t>Formulada gestionada e implementada la Política Publica  de adulto mayor con los componentes de independencia, participación, atención, realización personal y dignidad., y vinculados activamente los Comités Municipales a este proceso</t>
  </si>
  <si>
    <t>Política pública formulada y en implementación</t>
  </si>
  <si>
    <t>Conformadas, apoyadas  y funcionando redes de adulto mayor autosostenibles con capacidad instalada,  una por subregión</t>
  </si>
  <si>
    <t>N°  de redes funcionando</t>
  </si>
  <si>
    <t>Una red de adulto mayor en Pasto.</t>
  </si>
  <si>
    <t>Identificadas, apoyadas y fortalecidas  las Asociaciones Municipales de adulto mayor  legalmente constituidas</t>
  </si>
  <si>
    <t>N° de asociaciones apoyadas</t>
  </si>
  <si>
    <t>Apoyados municipios en la construcción de programas para la atención adultos mayores.</t>
  </si>
  <si>
    <t>Contribuir al mejoramiento de la calidad de vida de los adultos mayores preferentemente de los que están en condición de extrema pobreza e indigencia</t>
  </si>
  <si>
    <t>Apoyados municipios con mayores indicadores de necesidades básicas insatisfechas e indigencia en la promoción de derechos y atención de los adultos mayores.de extrema pobreza e  indigencia</t>
  </si>
  <si>
    <t>N°  de municipios apoyados</t>
  </si>
  <si>
    <t>Todas con énfasis en 1,2,3,4 y 9</t>
  </si>
  <si>
    <t>Gestionado ante las entidades del orden nacional la ampliación de cupos y de cobertura de programas nacionales.</t>
  </si>
  <si>
    <t>N° de cupos gestionados</t>
  </si>
  <si>
    <t>44.143 cupos a 2011.</t>
  </si>
  <si>
    <t>Atendidos adultos mayores en condiciones de extrema pobreza en  instituciones adecuadas.</t>
  </si>
  <si>
    <t>N° de adultos mayores atendidos integralmente</t>
  </si>
  <si>
    <t>Todas con énfasis en 5, 10, 13</t>
  </si>
  <si>
    <t>Estudiada la viabilidad de  implementación de la estampilla pro adulto mayor.</t>
  </si>
  <si>
    <t>Un estudio realizado</t>
  </si>
  <si>
    <t>Diseñadas e implementadas campañas con enfoque diferencial  para difundir y promover  el cumplimiento de la Ley 1171/ 2007 que favorece el trato preferente de la poblacion adulta mayor en entidades publicas y privad</t>
  </si>
  <si>
    <t>Campañas diseñadas e implementadas</t>
  </si>
  <si>
    <t>Ley 1171 de 2007</t>
  </si>
  <si>
    <t>POBLACIÓN EN SITUACIÓN DE DISCAPACIDAD</t>
  </si>
  <si>
    <t>N° de municipios beneficiarios</t>
  </si>
  <si>
    <t>Apoyados municipios en la constitución e implementación de rutas de atención a víctimas de violencia basadas en género.</t>
  </si>
  <si>
    <t xml:space="preserve">Todas con énfasis en, 1, 5,  9 </t>
  </si>
  <si>
    <t>Promover la proteccion de los derechos de las mujeres  en un marco de construcción de paz</t>
  </si>
  <si>
    <t>Acompañadas iniciativas  de mujeres encaminadas a la defensa de los derechos de los humanos, la construcción de paz, la restitución de derechos  y la reconciliación.</t>
  </si>
  <si>
    <t>N° de iniciativas</t>
  </si>
  <si>
    <t>Diseñadas e implementadas campañas para divulgar los derechos humanos de las mujeres.</t>
  </si>
  <si>
    <t>Apoyados procesos de restitución de derechos a mujeres víctimas de conflicto en los municipios con mayor afectación.</t>
  </si>
  <si>
    <t>Todas 1,2,3, 7, 9</t>
  </si>
  <si>
    <t>Construidas e implementadas redes de apoyo sicosocial para mujeres víctimas del conflicto armado.</t>
  </si>
  <si>
    <t>N° de redes implementadas</t>
  </si>
  <si>
    <t>Todas con énfasis en 1,2,3, 7 y 9</t>
  </si>
  <si>
    <t xml:space="preserve">Implementar acciones afirmativas para atender la situacion de inequidad de la población LGTBI </t>
  </si>
  <si>
    <t>Implementados procesos que contribuyan a disminuir la tolerancia a violaciones de los derechos humanos de la población LGTBI</t>
  </si>
  <si>
    <t>Generados procesos de formación política de la población LGTBI</t>
  </si>
  <si>
    <t>N° de procesos realizados</t>
  </si>
  <si>
    <t>Todas con énfasis en 2,5 y 10</t>
  </si>
  <si>
    <t>Formulada, gestionada y en implementación  la política pública departamental para población LGTBI, con enfoque diferencial</t>
  </si>
  <si>
    <t>Politica pública formulada y en implementación</t>
  </si>
  <si>
    <t>Vinculadas instituciones educativas a estrategias de promoción y protección de los derechos de la población LGTBI</t>
  </si>
  <si>
    <t xml:space="preserve">N° de Instituciones educativas vinculadas a estrategias de promoción y protección de los derechos de la población LGTBI  </t>
  </si>
  <si>
    <t>ADULTO MAYOR</t>
  </si>
  <si>
    <t>Fortalecer la capacidad institucional y de la comunidad para la protección de la población adulta mayor</t>
  </si>
  <si>
    <t>Implementados procesos de organización y participación activa de los adultos mayores en la vida social, política y cultural</t>
  </si>
  <si>
    <t>Realizadas campañas para promover y divulgar los derechos sexuales y reproductivos de las mujeres en el ámbito familiar, educativo, comunitario y social.</t>
  </si>
  <si>
    <t>N° de campañas realizadas</t>
  </si>
  <si>
    <t>Gestionado un proyecto para la implementación de estufas ecológicas que prevengan el cáncer de pulmón en las mujeres.</t>
  </si>
  <si>
    <t>Proyecto gestionado.</t>
  </si>
  <si>
    <t>Impulsar una educación equitativa  no sexista y respetuosa de la diversidad en el marco de la política pública departamental.</t>
  </si>
  <si>
    <t>Formados agentes educativos  en metodologías alternativas y practicas pedagógicas de educación no sexista.</t>
  </si>
  <si>
    <t>N° de agentes educativos formados.</t>
  </si>
  <si>
    <t>Diseñado e implementado un programa de practias pedagógicas y metodologías alternativas no sexistas.</t>
  </si>
  <si>
    <t>Promovidas inciativas para la inclusión de las madres comunitarias en procesos de formación académica en los niveles de básica primaria y secundaria, media, técnica y tecnológica, como en capacitación en cuidados a la niñez y manipulación de alimentos.</t>
  </si>
  <si>
    <t>N° de iniciativas promovidas</t>
  </si>
  <si>
    <t>Promover el derecho a una vida libre de miedos y de violencias de género, en la prevención, atención y protección en el marco de la política pública departamental.</t>
  </si>
  <si>
    <t>Apoyados municipios de mayor prevalencia de casos de violencia basada en genero y violencia sexual  reportados, en  el diseño e implementación de programas y  rutas de atención a las víctimas de violencia basada en género y violencia sexual</t>
  </si>
  <si>
    <t>Pasto, Tumaco, Ipiales, Tuquerres, La Unión y Leiva (violencia sexual)</t>
  </si>
  <si>
    <t>Diseñado  e implementado el Plan de reducción de la tolerancia institucional a la Violencia Basada en Género</t>
  </si>
  <si>
    <t>% de implementación del Plan.</t>
  </si>
  <si>
    <t>Apoyadas  iniciativas de reconocimiento y promoción de los derechos de las mujeres y visibilización de su problemática, en especial de las adolescentes y las jóvenes, en municipios de mayor prevalencia de violación de los derechos humanos de las mujeres.</t>
  </si>
  <si>
    <t>Diseñados e implementados mecanismos para la articulación efectiva de mujeres campesinas, indígenas y afros  en el desarrollo de la Política Pública para la Equidad de las mujeres nariñenses</t>
  </si>
  <si>
    <t>Una estrategia departamental diseñada e implementada</t>
  </si>
  <si>
    <t>Formulado un diagnóstico departamental sobre la situación de las madres comunitarias, para que sirva de marco de referencia para la incidencia política en búsqueda de sus reinvindicaciones.</t>
  </si>
  <si>
    <t>Un diagnóstico formulado.</t>
  </si>
  <si>
    <t xml:space="preserve">Base de datos de </t>
  </si>
  <si>
    <t>Promover la  autonomía económica de las mujeres en condiciones de equidad en el marco de la política pública departamental.</t>
  </si>
  <si>
    <t>Apoyados municipios en la  implementación de proyectos  e iniciativas productivas con enfoque de género.</t>
  </si>
  <si>
    <t xml:space="preserve">N° de municipios  apopyados en la implementación de proyectos e  iniciativas productivas </t>
  </si>
  <si>
    <t>Apoyadas organizaciones de mujeres para acceso a crédito para el desarrollo de sus iniciativas productivas.</t>
  </si>
  <si>
    <t>N° de organizaciones que acceden al crédito</t>
  </si>
  <si>
    <t>Fortalecidos procesos de formación en emprendimiento y empresarismo con enfoque de género.</t>
  </si>
  <si>
    <t>Proteger el derecho de las mujeres a una salud integral.</t>
  </si>
  <si>
    <t>Apoyados programas que contribuyen a disminuir factores de riesgo que afectan la salud de las mujeres.</t>
  </si>
  <si>
    <t>N° de proyectos apoyados.</t>
  </si>
  <si>
    <t>Construidas y en implementación  estrategias de recuperación de saberes en medicina tradicional y alternativa para el autocuidado con énfasis en las mujeres indígenas, afros y campesinas.</t>
  </si>
  <si>
    <t>N° de estrategias apoyadas</t>
  </si>
  <si>
    <t>Todas con énfasis en 1,5,  11</t>
  </si>
  <si>
    <t>Implementadas campañas para la prevención de embarazos en adolescentes (Conpes 147)</t>
  </si>
  <si>
    <t>N° de campañas implementadas</t>
  </si>
  <si>
    <t>Apoyados  municipios con mayores indicadores de morbi-mortalidad por cancer de mama y cerviz.</t>
  </si>
  <si>
    <t>Todas con énfasis en 5, 6, 8, 9, 12, 13</t>
  </si>
  <si>
    <t xml:space="preserve">Diseñado e implementado un programa para mejorar el estado nutricional de madres gestantes. </t>
  </si>
  <si>
    <t>N° de programas ejecutados</t>
  </si>
  <si>
    <t>Suscrito y ejecutado convenio para la atención de los adolescentes infractores de la ley penal, a través de un operador debidamente autorizado por ICBF y con énfasis en procesos de reeducación.</t>
  </si>
  <si>
    <t>% de ejecución del convenio</t>
  </si>
  <si>
    <t>1 convenio suscrito y ejecutado</t>
  </si>
  <si>
    <t>N° de municipios apoyados</t>
  </si>
  <si>
    <t>% de implementación de estrategia</t>
  </si>
  <si>
    <t>2 y 5</t>
  </si>
  <si>
    <t>Apoyados proyectos e iniciativas socioproductivas de jóvenes para generación de ingresos  desde modelos de la legalidad y ambientalmente sustentables.</t>
  </si>
  <si>
    <t>N° de proyectos o iniciativas</t>
  </si>
  <si>
    <t>34 proyectos</t>
  </si>
  <si>
    <t>Acompañada a nivel departamental la implementación de los componentes definidos en el  Conpes de prevencion de embarazo en adolescentes, de acuerdo a las competencias del Departamento. (Conpes 147 de 2012)</t>
  </si>
  <si>
    <t>Conpes 147 de 2012</t>
  </si>
  <si>
    <t>EQUIDAD ENTRE LOS GENEROS</t>
  </si>
  <si>
    <t>Fortalecer la participación e incidencia política y social  de la mujer en el marco de la política pública departamental</t>
  </si>
  <si>
    <t>Implementados procesos que contribuyan a disminuir la brecha de participación entre hombres y mujeres en los ámbitos político y social</t>
  </si>
  <si>
    <t>27,7% de participación política de mujeres  para el 2005                         Fuente: Dane</t>
  </si>
  <si>
    <t>Apoyados procesos de formación y cualificación  política y técnica de mujeres urbanas, campesinas, indígenas y afros, que fortalezcan el trabajo como promotoras de desarrollo humano sostenible y constructoras de paz y su incidencia política.</t>
  </si>
  <si>
    <t>Apoyados municipios para la implementación de la Escuela de Género para el Desarrollo Local y Regional</t>
  </si>
  <si>
    <t>Apoyado el fortalecimiento y autonomía de los procesos organizativos de las mujeres: mesas departamental y subregionales de mujeres, procesos organizativos de mujeres indígenas, afros y campesinas</t>
  </si>
  <si>
    <t>% de ejecución del plan de acción concertado</t>
  </si>
  <si>
    <t>Mesa departamental y cinco subregionales operando</t>
  </si>
  <si>
    <t>Todas con énfasis en 5, 6, 8, 10, 11,  12, 13</t>
  </si>
  <si>
    <t xml:space="preserve">Desarrollados procesos para la protección integral  de   los niños, niñas, adolescentes y jóvenes </t>
  </si>
  <si>
    <t>N° de procesos implementados</t>
  </si>
  <si>
    <t>Formulado, desarrollado y con seguimiento el plan de implementación a 4 años de la Política Pública de Primera Infancia e Infancia.</t>
  </si>
  <si>
    <t>Política formulada y en ejecución</t>
  </si>
  <si>
    <t>Apoyada la  atención integral a la primera infancia a través de la Estrategia Nacional  de Cero a Siempre.</t>
  </si>
  <si>
    <t>N° de niños y niñas de primera infancia atendidos integralmente.</t>
  </si>
  <si>
    <t>13.200 atendidos por PAIPI a través de convenio Ministerio de Educación - Fonade.</t>
  </si>
  <si>
    <t>54.000 de acuerdo a meta de Gobierno Nacional - Estrategia de Cero a Siempre.</t>
  </si>
  <si>
    <t>Cofinanciada la construcción de Centros de Desarrollo Infantil.</t>
  </si>
  <si>
    <t>N° de Centros de Desarrollo Infantil construidos en cofinanciación con la nación.</t>
  </si>
  <si>
    <t xml:space="preserve">2, 3 </t>
  </si>
  <si>
    <t>Formulado, desarrollado y con seguimiento el Plan de implementación a 4 años del Plan Decenal de Soberanía y Seguridad Alimentaria y Nutricional.</t>
  </si>
  <si>
    <t>Plan Departamental formulado y en ejecución</t>
  </si>
  <si>
    <t>Formulado y ejecutado el plan de implementación a 4 años de la   Estrategia de Protección  de Derechos de niños, niñas, adolescentes y jóvenes en contextos de conflicto armado y violencias asociadas.</t>
  </si>
  <si>
    <t>Estrategia de Protección formulada y en ejecución</t>
  </si>
  <si>
    <t>Diseñados e implementados  proyectos   en torno al afecto y prioridad de los derechos de los niños, niñas, adolescentes y jóvenes.</t>
  </si>
  <si>
    <t>N° de proyectos diseñados e implementados</t>
  </si>
  <si>
    <t>N° de procesos apoyados</t>
  </si>
  <si>
    <t>Promovidas y desarrolladas "Escuelas itinerantes de formación integral juvenil"</t>
  </si>
  <si>
    <t>N° de  Escuelas de liderazgo desarrolladas</t>
  </si>
  <si>
    <t>Promovidos, conformados y operando procesos  de  participación juvenil.</t>
  </si>
  <si>
    <t>Apoyados municipios en la promoción de comportamientos de convivencia dirigidos a adolescentes y jóvenes.</t>
  </si>
  <si>
    <t xml:space="preserve">Fortalecer la capacidad institucional  para la protección integral de los derechos de los niños, niñas, adolescentes y jóvenes en el marco de las leyes y políticas públicas nacional y  departamentales. </t>
  </si>
  <si>
    <t xml:space="preserve">Implementados procesos  para el fortalecimiento de la capacidad institucional </t>
  </si>
  <si>
    <t xml:space="preserve">N° de procesos implementados </t>
  </si>
  <si>
    <t>Fortalecida la estructura administrativa del Departamento  para la inclusión social y la equidad entre géneros</t>
  </si>
  <si>
    <t>Una dependencia fortalecidad</t>
  </si>
  <si>
    <t>Oficina de Política Pública Social</t>
  </si>
  <si>
    <t>Fortalecida la capaciadad y la articulación interinstitucional en los niveles departamental y municipal</t>
  </si>
  <si>
    <t>% de ejecución de agenda estratégica del Consejo Departamental de Política Social CDPS</t>
  </si>
  <si>
    <t>Plan de acción del CDPS ejecutado</t>
  </si>
  <si>
    <t>N° de municipios con asistencia técnica a los Consejos de Política Social CMPs</t>
  </si>
  <si>
    <t>CMPS con asistencia técnica</t>
  </si>
  <si>
    <t>Fortalecido el proceso de coordinación, articulación y alineación de la cooperación internacional para la infancia, adolescencia y juventud</t>
  </si>
  <si>
    <t>%  de ejecución  del plan de acción concertado en la Mesa Interagencial</t>
  </si>
  <si>
    <t>Mesa Interagencial operando</t>
  </si>
  <si>
    <t>Apoyados municipios en procesos de capacitación en temas de primera infancia, infancia, adolescencia y prevención de violencia de genero a las Comisarías de Familia en articulación con el Instituto de Bienestar Famili</t>
  </si>
  <si>
    <t>N° de municipios.</t>
  </si>
  <si>
    <t>64 municipios con Comisarías de Familia</t>
  </si>
  <si>
    <t xml:space="preserve">Diseñado e implementado un Observatorio social, que cuente con componentes de investigación y gestión del conocimiento. </t>
  </si>
  <si>
    <t>% de implementación del observatorio</t>
  </si>
  <si>
    <t>65 indicadores de la política pública</t>
  </si>
  <si>
    <t>Fomentar una cultura de convivencia pacífica en las familias.</t>
  </si>
  <si>
    <t>Incrementada la implementación de la Política Nacional Haz Paz y otros programas que fortalezcan  entornos protectores</t>
  </si>
  <si>
    <t>Política Nacional Haz Paz en implementación</t>
  </si>
  <si>
    <t xml:space="preserve">N°   de municipios con proyectos ejecutados. </t>
  </si>
  <si>
    <t>Todas con énfasis en 1, 2, 3, 4, 7,  9</t>
  </si>
  <si>
    <t>N° de municipios apoyados.</t>
  </si>
  <si>
    <t>N° de I.E. con mejoramiento de Unidades Administrativas</t>
  </si>
  <si>
    <t>Implementado un proyecto para la dignificación de la labor docente</t>
  </si>
  <si>
    <t>Fortalecido el proceso de modernización de la Secretaría de Educación Departamental  en concordancia con el Sistema de Gestión de Calidad</t>
  </si>
  <si>
    <t>N° de procesos certificados con Gestión de Calidad Icontec</t>
  </si>
  <si>
    <t xml:space="preserve"> Todas </t>
  </si>
  <si>
    <t xml:space="preserve">Implementado un proyecto integral de mejoramiento institucional de la Secretaría de Educación Departamental SED </t>
  </si>
  <si>
    <t>Garantizada la transparencia en concursos y convocatorias para ocupar cargos educativos</t>
  </si>
  <si>
    <t>% de concursos reconocidos por su transparencia a través de la Comisión Nacional del Servicio Civil CNSC</t>
  </si>
  <si>
    <t xml:space="preserve">Lenguaje 5: 301
Matemáticas 5: 301
Ciencias Naturales 5: 301
Lenguaje 9: 301
Matemáticas 9: 302
Ciencias Naturales 9: 301 </t>
  </si>
  <si>
    <t>Lenguaje 5: 299
Matemáticas 5: 326
Ciencias Naturales 5: 309
Lenguaje 9: 295 
Matemáticas 9: 320
Ciencias Naturales 9: 304</t>
  </si>
  <si>
    <t xml:space="preserve">Lenguaje 5: 301
Matemáticas 5: 326
Ciencias Naturales 5: 309
Lenguaje 9: 301
Matemáticas 9: 320 
Ciencias Naturales 9: 304 </t>
  </si>
  <si>
    <t>Muy superior: 0% Superior: 8,7%
Alto  29,1%
Medio: 35,7%
Bajo: 19,1%
Inferior: 7%
Muy inferior: 0,4%</t>
  </si>
  <si>
    <t>Muy superior: 1% Superior: 15%
Alto  40%
Medio: 34%
Bajo: 10%
Inferior: 0%
Muy inferior: 0%</t>
  </si>
  <si>
    <t>Transición: 89,4%
Primaria: 117,4%
Secundaria: 103,7%
Media: 78,6%
Transición: 61,8%
Primaria: 89,7%
Secundaria: 70,8%
Media: 41,6%</t>
  </si>
  <si>
    <t>Transición: 69,09%
Primaria: 111,36%
Secundaria: 64,40%
Media: 45,18%
Transición: 41,06%
Primaria: 75,78%
Secundaria: 44,16%
Media: 22,98%</t>
  </si>
  <si>
    <t>Transición: 73%
Primaria: 112%
Secundaria: 75%
Media al 55%
Transición: 45,00%
Primaria: 80,00%
Secundaria: 50,00%
Media al 25,00%</t>
  </si>
  <si>
    <t>Tasa de Cobertura Bruta
Tasa de Cobertura Neta</t>
  </si>
  <si>
    <t>Secretaría de Educación</t>
  </si>
  <si>
    <t>Contribuir al mejoramiento de  la calidad de vida de los grupos de población en condiciones de inequidad.</t>
  </si>
  <si>
    <t>Implementado un Programa de garantías para la transición de niños y niñas al sistema educativo</t>
  </si>
  <si>
    <t>Garantizado el acceso y la permanencia educativa a la población víctima del conflicto armado y desastres naturales</t>
  </si>
  <si>
    <t>% de cubrimiento integral a población víctima</t>
  </si>
  <si>
    <t>Implementado el Plan de Atención Educativa a Población en Situación de Emergencias</t>
  </si>
  <si>
    <t>Implementado el Plan de Atención Educativa a Población víctima de Reclutamiento</t>
  </si>
  <si>
    <t>Liderado el subcomite de prevención y educación a población víctima de minas antipersonas</t>
  </si>
  <si>
    <t>N° de subregiones con acompañamiento del subcomite</t>
  </si>
  <si>
    <t>Implementado el Plan Educativo para la prevención de la violencia de género</t>
  </si>
  <si>
    <t>Implementado un Plan de Atención Educativa para adolescentes que ingresan al sistema de responsabilidad penal</t>
  </si>
  <si>
    <t>Liderado el subcomite de prevención y educación para la prevención en el uso de pólvora</t>
  </si>
  <si>
    <t xml:space="preserve">Implemantado un Plan Educativo para la erradicación de trabajo infantil </t>
  </si>
  <si>
    <t>Apoyado el incremento de la cobertura educativa desde el enfoque territorial y poblacional</t>
  </si>
  <si>
    <t>Gestionados y/o cofinanciados proyectos estratégicos de impacto subregional para el mejoramiento de la cobertura en los diferentes niveles de educación, priorizados según indicadores y concertación en cada subregión</t>
  </si>
  <si>
    <t>DESARROLLO Y FORTALECIMIENTO INSTITUCIONAL</t>
  </si>
  <si>
    <t xml:space="preserve">Optimizar la capacidad organizacional para la prestación del servicio educativo </t>
  </si>
  <si>
    <t xml:space="preserve">Fortalecidas administrativamente las Instituciones Educativas </t>
  </si>
  <si>
    <t>Cualificado el personal directivo y administrativo en procesos de eficiencia y gestión integral educativa</t>
  </si>
  <si>
    <t>N° de directivos docentes y administrativos cualificados</t>
  </si>
  <si>
    <t xml:space="preserve">Apoyados los planes de mejoramiento institucional PMI a municipios no certificados </t>
  </si>
  <si>
    <t>N° de municipios con acompañamiento a los PMI</t>
  </si>
  <si>
    <t>Mejoradas las Unidades Administrativas de las Instituciones Educativas I.E</t>
  </si>
  <si>
    <t>N° de I.E. con construcción de infraestructura para Unidades Administrativas</t>
  </si>
  <si>
    <t>N° de I.E. con dotación a Unidades Administrativas</t>
  </si>
  <si>
    <t>Apoyado el mejoramiento de la calidad educativa desde el enfoque territorial y poblacional</t>
  </si>
  <si>
    <t>N° de subregiones beneficiarias</t>
  </si>
  <si>
    <t>Gestionados y/o cofinanciados  proyectos estratégicos de impacto subregional para el mejoramiento de la calidad en los diferentes niveles de educación, priorizados según indicadores y concertación en cada subregión</t>
  </si>
  <si>
    <t xml:space="preserve">N° de proyectos gestionados y cofinanciados </t>
  </si>
  <si>
    <t xml:space="preserve">Al menos 13 proyectos </t>
  </si>
  <si>
    <t>COBERTURA</t>
  </si>
  <si>
    <t>Garantizar el acceso y la permanencia escolar</t>
  </si>
  <si>
    <t>Ampliada las coberturas bruta y neta en los niveles preescolar, básica primaria, básica secundaria y media</t>
  </si>
  <si>
    <t>Implementado un Sistema Integral de Georeferenciación SIG para optimizar la oferta educativa</t>
  </si>
  <si>
    <t>% de implementación del Sistema</t>
  </si>
  <si>
    <t>Implementado un programa integral de mejoramiento de infraestructura educativa</t>
  </si>
  <si>
    <t>% de implementación del programa</t>
  </si>
  <si>
    <t>Implementado el Plan Maestro de Transporte Escolar</t>
  </si>
  <si>
    <t>Implementado el Plan Decenal de Seguridad y Soberanía alimentaria y nutricional en el componente educativo</t>
  </si>
  <si>
    <t>Formulado e implementado un Plan de Mejoramiento Integral de la educación en zonas de frontera</t>
  </si>
  <si>
    <t>Todas con énfasis en 2, 5, 3</t>
  </si>
  <si>
    <t>Disminuida la tasa de deserción escolar inter anual.</t>
  </si>
  <si>
    <t>Tasa de deserción interanual</t>
  </si>
  <si>
    <t>4,27%</t>
  </si>
  <si>
    <t>Todas con énfasis en 2, 9, 4, 10, 11, 6, 13, 3, 8</t>
  </si>
  <si>
    <t>Disminuida la tasa de repitencia.</t>
  </si>
  <si>
    <t>Tasa de repetición</t>
  </si>
  <si>
    <t>2,30%</t>
  </si>
  <si>
    <t>Todas con énfasis en 4, 10</t>
  </si>
  <si>
    <t>Reducida la tasa de analfabetismo  (personas de 15 a 24 años) garantizando la permanencia educativa</t>
  </si>
  <si>
    <t>Tasa de analfabetismo</t>
  </si>
  <si>
    <t xml:space="preserve">Todas con énfasis en 1,2,3,4, 8, 9, 13 </t>
  </si>
  <si>
    <t>Implementado el programa "Nariño mejor es posible sin analfabetismo"</t>
  </si>
  <si>
    <t>Garantizada la permanencia educativa de jóvenes y adultos en educación básica y media a través de ciclos</t>
  </si>
  <si>
    <t>% de continuidad educativa</t>
  </si>
  <si>
    <t>5,4%</t>
  </si>
  <si>
    <t>Todas con énfasis en 1, 2, 3, 4, 8, 9, 13</t>
  </si>
  <si>
    <t>Incrementada la implementación del Programa de Atención Integral para la Primera Infancia</t>
  </si>
  <si>
    <t xml:space="preserve">ND </t>
  </si>
  <si>
    <t>Implementado el proyecto para el reconocimiento de Experiencias Significativas  en los municipios no certificados del departamento de Nariño</t>
  </si>
  <si>
    <t>No. De municipios con el proyecto desarrollado</t>
  </si>
  <si>
    <t>Implementado el Plan Decenal de Educación Ambiental en los municipios no certificados</t>
  </si>
  <si>
    <t>N° de municipios con plan implementado</t>
  </si>
  <si>
    <t xml:space="preserve">Implementado el Programa ONDAS en los municipios </t>
  </si>
  <si>
    <t>N° de municipios con el programa ONDAS implementado</t>
  </si>
  <si>
    <t>Implementado un sistema departamental para la investigación educativa</t>
  </si>
  <si>
    <t>% de implementación del sistema</t>
  </si>
  <si>
    <t>Fortalecidos los gobiernos escolares y estamentos de participación de las Instituciones Educativas</t>
  </si>
  <si>
    <t>% De gobiernos escolares y estamentos de participación con procesos de fortalecimiento</t>
  </si>
  <si>
    <t>Gestionados convenios con el SENA para la implementación de Tecno Academias</t>
  </si>
  <si>
    <t>N° de Tecno Academias gestionadas</t>
  </si>
  <si>
    <t xml:space="preserve">Al menos 3 </t>
  </si>
  <si>
    <t>Por definir</t>
  </si>
  <si>
    <t>Incrementada la implementación  del programa de educación inclusiva</t>
  </si>
  <si>
    <t>% de implementación del Programa</t>
  </si>
  <si>
    <t>Ampliada la cobertura del programa de educación inclusiva</t>
  </si>
  <si>
    <t>N° de niños y niñas con necesidades educativas especiales, atendidos</t>
  </si>
  <si>
    <t>Implementado el programa de educación inclusiva en los municipios no certificados del departamento de Nariño</t>
  </si>
  <si>
    <t>No. De municipios vinculados al programa de educación inclusiva</t>
  </si>
  <si>
    <t>Suscritos convenios interinstitucionales para el fortalecimiento del Programa de Educación Inclusiva</t>
  </si>
  <si>
    <t>N° de convenios suscritos</t>
  </si>
  <si>
    <t>Incrementada la articulación de la educación media con la técnica, tecnológica y/o superior</t>
  </si>
  <si>
    <t>N° de I.E. articuladas a la educación técnica, tecnológica y/o superior</t>
  </si>
  <si>
    <t>Todas con énfasis en 1, 2, 3, 4, 5, 8, 9, 11, 12</t>
  </si>
  <si>
    <t>Implementado un Plan para la movilización de la demanda a la educación superior</t>
  </si>
  <si>
    <t>Apoyada la gestión para el fortalecimiento y/o construcción de Centros Educativos Regionales de Educación Superior CERES</t>
  </si>
  <si>
    <t>N° de CERES apoyados por la Gobernación</t>
  </si>
  <si>
    <t>% de implementación del plan</t>
  </si>
  <si>
    <t>Implementada la política pública etnoeducativa para poblaciones indígenas y afrodescendientes</t>
  </si>
  <si>
    <t>% de implementación</t>
  </si>
  <si>
    <t>Todas con énfasis 1,2,3,4,5,6,7,9,12</t>
  </si>
  <si>
    <t>Aprobada y en ejecución la Política Pública etnoeducativa para población indígena</t>
  </si>
  <si>
    <t>% de ejecución</t>
  </si>
  <si>
    <t>Todas con énfasis en 1,3,4,5,6,7,12</t>
  </si>
  <si>
    <t>Formados docentes de población indígena en pregrado para la pertinencia con prioridad en etnoeducación para el desarrollo endógeno</t>
  </si>
  <si>
    <t>Realizado el estudio de lenguas maternas de los pueblos indígenas y afro descendientes</t>
  </si>
  <si>
    <t>Todas con énfasis en 1,2,3,4,5,6,7,9,12</t>
  </si>
  <si>
    <t>Aprobada y en ejecución la Política Pública y el proyecto etnoeducativo Afronariñense</t>
  </si>
  <si>
    <t>Todas con énfasis en 1,2,3,9</t>
  </si>
  <si>
    <t>Formados docentes de población Afronariñense en pregrado para la pertinencia con prioridad en etnoeducación para el desarrollo endógeno</t>
  </si>
  <si>
    <t xml:space="preserve">Transformados pertinentemente los Proyectos Educativos Institucionales PEI en Planes de Vida de las Instituciones Educativas </t>
  </si>
  <si>
    <t>N° de PEI transformados</t>
  </si>
  <si>
    <t>Todas con énfasis en 1,2,3,4,9</t>
  </si>
  <si>
    <t>Construídos e implementados los Planes de Vida Institucionales Comunitarios PVIC en Instituciones Educativas para la transformación de la calidad educativa</t>
  </si>
  <si>
    <t>No. de I.E. con PVIC implementados</t>
  </si>
  <si>
    <t>1,2,3,4,9</t>
  </si>
  <si>
    <t>Implementado el "Plan Nariño Vive Digital"</t>
  </si>
  <si>
    <t>% de implementación del proyecto</t>
  </si>
  <si>
    <t>Implementado el Plan de Educación Rural  PER</t>
  </si>
  <si>
    <t>Fortalecidas e implementadas con modalidad técnica I.E. con prioridad en áreas relacionadas con el agro</t>
  </si>
  <si>
    <t>N° de I.E. fortalecidas</t>
  </si>
  <si>
    <t>N° de I.E. que implementan modalidad técnica</t>
  </si>
  <si>
    <t>Fortalecida e implementada la Cátedra Nariño</t>
  </si>
  <si>
    <t>No. De subregiones incluídas en la investigación</t>
  </si>
  <si>
    <t>N° de municipios con el proyecto de Cátedra Nariño implementado</t>
  </si>
  <si>
    <t>Todas con énfasis en 1, 6, 8, 9, 12, 10</t>
  </si>
  <si>
    <t>Implementados los círculos municipales de calidad y pertinencia en los municipios no certificados.</t>
  </si>
  <si>
    <t>N° de municipios con círculos implementados</t>
  </si>
  <si>
    <t xml:space="preserve">POBLACION 
OBJETO </t>
  </si>
  <si>
    <t>PONDERACION
META</t>
  </si>
  <si>
    <t>VALOR TOTAL Y FUENTES DE FINANCIACION 2012 - 2015</t>
  </si>
  <si>
    <t>VALOR TOTAL Y FUENTES DE FINANCIACION 2012</t>
  </si>
  <si>
    <t>VALOR TOTAL Y FUENTES DE FINANCIACION 2013</t>
  </si>
  <si>
    <t>VALOR TOTAL Y FUENTES DE FINANCIACION 2014</t>
  </si>
  <si>
    <t>VALOR TOTAL Y FUENTES DE FINANCIACION 2015</t>
  </si>
  <si>
    <t>RESPONSABLE</t>
  </si>
  <si>
    <t>TOTAL 
2012 - 2015</t>
  </si>
  <si>
    <t>RECURSOS
PROPIOS</t>
  </si>
  <si>
    <t>S.G.P.</t>
  </si>
  <si>
    <t>SISTEMA GENERAL DE REGALIAS</t>
  </si>
  <si>
    <t>RECURSOS DE LA NACION</t>
  </si>
  <si>
    <t>COFINANCIACION</t>
  </si>
  <si>
    <t>OTROS RECURSOS</t>
  </si>
  <si>
    <t>TOTAL 
2012</t>
  </si>
  <si>
    <t>TOTAL 
2013</t>
  </si>
  <si>
    <t>TOTAL 
2014</t>
  </si>
  <si>
    <t>TOTAL 
20115</t>
  </si>
  <si>
    <t>RECURSOS 
DE LA NACION</t>
  </si>
  <si>
    <t>Instituto Departamental de Salud</t>
  </si>
  <si>
    <t>PRESTACION DEL SERVICIO DE SALUD</t>
  </si>
  <si>
    <t xml:space="preserve">Mejorar la cobertura, eficiencia, calidad y pertinencia educativa en el Departamento de Nariño. </t>
  </si>
  <si>
    <t>CALIDAD Y PERTINENCIA</t>
  </si>
  <si>
    <t>Mejorar la calidad educativa</t>
  </si>
  <si>
    <t>Mejorados los resultados de pruebas saber en los grados  5 y 9</t>
  </si>
  <si>
    <t>Promedio pruebas saber  grados  5 y 9</t>
  </si>
  <si>
    <t xml:space="preserve">Implementado el Plan de Formación Docente de la Secretaría de Educación Departamental SED </t>
  </si>
  <si>
    <t>N° de docentes formados</t>
  </si>
  <si>
    <t>Todas con énfasis en 1, 2, 3, 4, 6, 7, 13, 9, 11, 5</t>
  </si>
  <si>
    <t>Implementado el Plan Nacional de Lectura y Escritura</t>
  </si>
  <si>
    <t xml:space="preserve">N° de Instituciones Educativas I.E. beneficiadas </t>
  </si>
  <si>
    <t>Implementado el proyecto pedagógico alternativo promovido por el CEID de SIMANA en Instituciones Educativas  I.E</t>
  </si>
  <si>
    <t>N° de I.E. con el proyecto pedagógico alternativo implementado</t>
  </si>
  <si>
    <t>Mejorada la categorización para Instituciones Educativas I.E. en pruebas saber 11º, en los municipios no certificados</t>
  </si>
  <si>
    <t>% de I.E. según Nivel Saber 11 en el Departamento</t>
  </si>
  <si>
    <t>Implementado un Plan Integral de mejoramiento de la educación media</t>
  </si>
  <si>
    <t>% de implementación del Plan</t>
  </si>
  <si>
    <t>Todas con énfasis en 1, 2, 4, 3, 6, 5, 7, 13, 9, 10, 12</t>
  </si>
  <si>
    <t>Incrementadas las Instituciones Educativas I.E con procesos anuales de evaluación educativa</t>
  </si>
  <si>
    <t>% de  I.E con evaluaciones anuales</t>
  </si>
  <si>
    <t>2,4%</t>
  </si>
  <si>
    <t>Todas con énfasis en 1,2,3,4</t>
  </si>
  <si>
    <t>Implementado un Plan Departamental de Evaluación Educativa</t>
  </si>
  <si>
    <t>Realizada la caracterización de las condiciones de salud y laboral en actividades ocupacionales de mayor vulnerabilidad con énfasis en minería</t>
  </si>
  <si>
    <t>N° de municipios con caracterización realizada</t>
  </si>
  <si>
    <t>Fortalecidos los Comité Seccional de Salud Ocupacional, Consejo Departamental de Política Social  y Comité de Erradicación de Trabajo Infantil</t>
  </si>
  <si>
    <t xml:space="preserve">N° de municipios con comités locales de salud ocupacional activos </t>
  </si>
  <si>
    <t xml:space="preserve">*44 </t>
  </si>
  <si>
    <t xml:space="preserve">*64 </t>
  </si>
  <si>
    <t>FORTALECIMIENTO INSTITUCIONAL</t>
  </si>
  <si>
    <t xml:space="preserve">Incrementar la eficiencia y eficacia  del Instituto Departamental de Salud en el cumplimiento de sus competencias misionales </t>
  </si>
  <si>
    <t>Mejorada la estructura administrativa, técnica y operativa del Instituto Departamental de Salud de Nariño IDSN  para el cumplimiento de sus competencias misionales</t>
  </si>
  <si>
    <t>% de estructura admisntrativa, técnica y operativa del IDSN funcionando de acuerdo con el SGC implementada</t>
  </si>
  <si>
    <t> Todas</t>
  </si>
  <si>
    <t>Mantenida la certificacion  de calidad bajo las normas Norma Tecnica Colombiana NTC ISO 9001 y NTC GP 1000, e implementadas la normas ISO IEC 17025 y ISO 15189 en el laboratorio de salud pública para su acreditacion</t>
  </si>
  <si>
    <t>Sistemas certificados</t>
  </si>
  <si>
    <t>Certificado el IDSN hasta diciembre 2013</t>
  </si>
  <si>
    <t>Sistema certificado Enero 2014 hasta 2018</t>
  </si>
  <si>
    <t>Todas </t>
  </si>
  <si>
    <t xml:space="preserve">Mejorada la infraestructura tecnológica para la administración eficiente del  sistema integrado de información  institucional </t>
  </si>
  <si>
    <t>% de infraestructura tecnológica mejorada</t>
  </si>
  <si>
    <t xml:space="preserve">Mejorada la infraestructura física del Intituto Departamental de Salud de Nariño IDSN y las distintas sedes </t>
  </si>
  <si>
    <t>% de infraestructura física mejorada</t>
  </si>
  <si>
    <t>4 proyectos de infraestructura  del IDSN</t>
  </si>
  <si>
    <t>5 proyectos de infraestructura  del IDSN</t>
  </si>
  <si>
    <t>10,  2</t>
  </si>
  <si>
    <t xml:space="preserve">Apoyadas las
poblaciones indígenas,
afros, en situación de
desplazamiento y de
discapacidad y población carcelaria para
mayor conocimiento y
acceso a las rutas de
atención
</t>
  </si>
  <si>
    <t>TIPO 
DE META</t>
  </si>
  <si>
    <t>14,7</t>
  </si>
  <si>
    <t>15,7</t>
  </si>
  <si>
    <t xml:space="preserve">Implementado el modelo de prevención de enfermedades crónicas </t>
  </si>
  <si>
    <t>N° de municipios con modelo implementado</t>
  </si>
  <si>
    <t>Mantenida la proporción de municipios con inspección vigilancia y control en salud ambiental</t>
  </si>
  <si>
    <t xml:space="preserve">Todas </t>
  </si>
  <si>
    <t xml:space="preserve">Aumentada la cobertura de la vigilancia de calidad de agua en municipios categoría 4,5 y 6 </t>
  </si>
  <si>
    <t>% de cobertura de vigilancia de la calidad del agua en municipios 4,5 y 6</t>
  </si>
  <si>
    <t>Fortalecida la vigilancia y control sobre alimentos, licores, medicamentos y sustancias potencialmente toxicas con equipos departamentales en zona de fronteras en coordinación y con más presencia  del INVIMA</t>
  </si>
  <si>
    <t>% de cobertura de vigilancia de la calidad de alimentos, medicamentos, sustancias potencialemente toxicas en municipios de frontera</t>
  </si>
  <si>
    <t xml:space="preserve">Fortalecida la estrategia entornos saludables para mejorar calidad de vida </t>
  </si>
  <si>
    <t>N° de municipios con conformación de Comités de Entornos Saludables</t>
  </si>
  <si>
    <t xml:space="preserve">Construido, ejecutado y evaluado  el modelo de gestión subregional como propuesta de articulación intersectorial y generación de conocimiento para mejorar intervenciones  </t>
  </si>
  <si>
    <t>13 Subregiones</t>
  </si>
  <si>
    <t>Estudio de carga de enfermedad para generar intervenciones costo-efectivas</t>
  </si>
  <si>
    <t>Estudio carga enfermedad</t>
  </si>
  <si>
    <t>Apoyo a  investigaciones relevantes según prioridades regionales  Ca gástrico, Ca de cérvix,  anomalías congénitas, paraparesia espástica con apoyo de la Academia  y el Instituto Nacional de salud</t>
  </si>
  <si>
    <t>Investigaciones realizadas</t>
  </si>
  <si>
    <t>Al menos 3</t>
  </si>
  <si>
    <t>RIESGOS PROFESIONALES</t>
  </si>
  <si>
    <t>Identificar y mitigar los riesgos laborales de los trabajadores informales, mediante la articulación intersectorial, inspección, vigilancia y control de accidentes del trabajo</t>
  </si>
  <si>
    <t>Mejoradas las condiciones  de salud laboral  en la población trabajadora del sector informal</t>
  </si>
  <si>
    <t>N° de municipios con panoramas de riesgos intervenidos</t>
  </si>
  <si>
    <t>Todas con énfasis en 3, 7, 11, 13</t>
  </si>
  <si>
    <t>Reducida la mortalidad por malaria</t>
  </si>
  <si>
    <t>N° de casos de mortalidad por malaria</t>
  </si>
  <si>
    <t>53 casos</t>
  </si>
  <si>
    <t>1 caso</t>
  </si>
  <si>
    <t>0 casos</t>
  </si>
  <si>
    <t>Todas con énfasis en 1, 2, 3 ,7, 9</t>
  </si>
  <si>
    <t xml:space="preserve">Reducida la incidencia de malaria </t>
  </si>
  <si>
    <t>Tasa de incidencia de malaria (índice parasitario anual) x 1000 habitantes</t>
  </si>
  <si>
    <t>9,4</t>
  </si>
  <si>
    <t>Todas con énfasis en 1, 2, 3, 7, 9</t>
  </si>
  <si>
    <t xml:space="preserve">Mantenida la curación de casos  de tuberculosis pulmonar con baciloscopia positiva </t>
  </si>
  <si>
    <t>% de casos de tuberculosis pulmonar con curación</t>
  </si>
  <si>
    <t>Todas con énfasis en 1, 2, 3, 4, 8</t>
  </si>
  <si>
    <t>Garantizado el tratamiento DOTS</t>
  </si>
  <si>
    <t>Tasa de curación de casos de TBC pulmonar con basiloscopia positiva</t>
  </si>
  <si>
    <t>87,8</t>
  </si>
  <si>
    <t>Todas con énfasis en 2, 10</t>
  </si>
  <si>
    <t>Reducida la Tasa de Suicidios a  4,0 x 100.000 habitantes</t>
  </si>
  <si>
    <t>Tasa de Suicidios * 100.000 habitantes</t>
  </si>
  <si>
    <t>4,82</t>
  </si>
  <si>
    <t>3,82</t>
  </si>
  <si>
    <t>Todas con énfasis en 5, 7, 9,10,11</t>
  </si>
  <si>
    <t>Mantenida  la proporción de municipios con vigilancia a la ejecución del  Modelo Departamental de Atención Primaria en Salud Mental</t>
  </si>
  <si>
    <t xml:space="preserve">N° de municipios con vigilancia </t>
  </si>
  <si>
    <t>Todas con énfasis en 5, 7, 9, 10, 11</t>
  </si>
  <si>
    <t>Disminuida la prevalencia de hipertensión arterial, diabetes y obesidad en menores de 40 años</t>
  </si>
  <si>
    <t>Prevalencia (%) de hipertensión arterial, diabetes y obesidad en menores de 40 años</t>
  </si>
  <si>
    <t>HTA: 8.8  DM: 3.2  OBES: 32.3 (18 a 54 años)</t>
  </si>
  <si>
    <t>HTA: 4,21  DM: 0.57  OBES: 0,25 (Cálculos sobre población de 15 a 69 años)</t>
  </si>
  <si>
    <t>HTA: 4,1    DM: 0.51  OBES: 0.2 (Proyecciones sobre población de 16 a 69 años)</t>
  </si>
  <si>
    <t>Todas con énfasis en 5, 6, 7, 13</t>
  </si>
  <si>
    <t>Reducida la proporción de sobrepeso en adultos de 18 a 64 años</t>
  </si>
  <si>
    <t>% de adultos de 18 a 64 años con sobrepeso</t>
  </si>
  <si>
    <t>36,6</t>
  </si>
  <si>
    <t>34,5</t>
  </si>
  <si>
    <t xml:space="preserve">Aumentada  la prevalencia de actividad física en adultos de 18 a 64 años </t>
  </si>
  <si>
    <t>Prevalencia (%) de actividad física en adultos de 18 a 64 años</t>
  </si>
  <si>
    <t>Mantener por encima del 70%</t>
  </si>
  <si>
    <t>Aumentada la edad promedio de inicio del consumo de cigarrillos en población menor de 18 años</t>
  </si>
  <si>
    <t>Edad promedio de inicio  del consumo de cigarrillo en población menor de 18 años</t>
  </si>
  <si>
    <t>Aumentadas las coberturas de vacunación en  los biológicos del Programa Ampliado de Inmunizaciones PAI, (coberturas éticas)</t>
  </si>
  <si>
    <t>% de coberturas de vacunación</t>
  </si>
  <si>
    <t>BCG: 68    DPT: 68.23</t>
  </si>
  <si>
    <t>Todas con énfasis en 1, 3, 4, 9, 11</t>
  </si>
  <si>
    <t xml:space="preserve">Reducido el porcentaje de desnutrición global en menores de 5 años  </t>
  </si>
  <si>
    <t>% de desnutrición global en menores de 5 años</t>
  </si>
  <si>
    <t>Todas con énfasis en 3, 5, 6, 9</t>
  </si>
  <si>
    <t>Reducida la proporción de recién nacidos con bajo peso al nacer</t>
  </si>
  <si>
    <t>% de bajo peso al nacer</t>
  </si>
  <si>
    <t>8,7</t>
  </si>
  <si>
    <t>Todas con énfasis en 5, 8, 10, 12</t>
  </si>
  <si>
    <t>Reducida la tasa de incidencia de Sífilis Congénita</t>
  </si>
  <si>
    <t>Tasa de incidencia de Sifilis Congénita x 1.000 nacidos vivos</t>
  </si>
  <si>
    <t>3,38</t>
  </si>
  <si>
    <t>Todas con énfasis en 1, 2, 3, 9</t>
  </si>
  <si>
    <t xml:space="preserve">Reducida la razón de mortalidad materna </t>
  </si>
  <si>
    <t>Razón de mortalidad materna x 100.000 nacidos vivos</t>
  </si>
  <si>
    <t>72.88                    (F: Conpes 140)</t>
  </si>
  <si>
    <t>112,51</t>
  </si>
  <si>
    <t>72,88</t>
  </si>
  <si>
    <t>Todas con énfasis en 2, 3, 5, 7, 12</t>
  </si>
  <si>
    <t>Incrementado el porcentaje de nacidos vivos con 4 o más controles prenatales</t>
  </si>
  <si>
    <t>% de nacidos vivos con 4 o más controles prenatales</t>
  </si>
  <si>
    <t>77,2</t>
  </si>
  <si>
    <t>Mantenida la letalidad materna sobre el total de casos de morbilidad materna extrema</t>
  </si>
  <si>
    <t>Tasa de letalidad materna (número de muertes maternas / MME x 100)</t>
  </si>
  <si>
    <t>0,8- 8,23</t>
  </si>
  <si>
    <t>Todas con énfasis en 2, 5, 10</t>
  </si>
  <si>
    <t>Mantenida la prevalencia de VIH/SIDA en población de 15 a 49 años de edad</t>
  </si>
  <si>
    <t>Tasa de prevalencia de VIH/SIDA en población de 15 a 49 años</t>
  </si>
  <si>
    <t>0,57      (F:Conpes 140)</t>
  </si>
  <si>
    <t>0,091</t>
  </si>
  <si>
    <t>Todas con énfasis en 2, 3, 8, 10</t>
  </si>
  <si>
    <t>Reducida la transmisión vertical (madre - hijo) de VIH/SIDA</t>
  </si>
  <si>
    <t>% de transmisión vertical de VIH/SIDA</t>
  </si>
  <si>
    <t>Reducido el Porcentaje de mujeres de 15 a 19 años que han sido madres o están en embarazo</t>
  </si>
  <si>
    <t>% de gestantes adolescentes  (menores de 20 años)</t>
  </si>
  <si>
    <t>21,8</t>
  </si>
  <si>
    <t>Todas con énfasis en 1, 2, 3, 9, 12</t>
  </si>
  <si>
    <t>Reducida la tasa de fecundidad global en mujeres de 15 a 49 años</t>
  </si>
  <si>
    <t>Tasa de Fecundidad Global en mujeres de 15 a 49 años (número de hijos por mujer)</t>
  </si>
  <si>
    <t>2,69</t>
  </si>
  <si>
    <t>GESTION DEL                                                                                                                                                                                                                                                                                                                         RIESGO EN SALUD</t>
  </si>
  <si>
    <t>Apoyar la identificación, mitigación y superación de las emergencias y desastres en salud de origen natural o antrópico</t>
  </si>
  <si>
    <t>Mejorada la capacidad de respuesta de las entidades del sector salud de las 13 subregiones en materia de gestión del riesgo frente a emergencias y desastres</t>
  </si>
  <si>
    <t>N° de Municipios con Planes de Respuesta del Sector Salud formulados y revisados</t>
  </si>
  <si>
    <t>14 Municipios</t>
  </si>
  <si>
    <t>50 Municipios</t>
  </si>
  <si>
    <t>Garantizada la coordinación intersectorial del sistema de referencia y contrareferencia para la respuesta del sector salud en todos los casos de emergencias y desastres, fruto de la asistencia técnica a DLS, IPS y ESEs,  en fortalecimiento de planes hospitalarios de emergencias y planes de respuesta del sector salud.</t>
  </si>
  <si>
    <t xml:space="preserve">% de DLS, IPS y ESE con asistencia técnica en formulación de planes de respuesta </t>
  </si>
  <si>
    <t>SALUD PUBLICA</t>
  </si>
  <si>
    <t>Fortalecer las acciones individuales y colectivas de promoción de la salud y  prevención, mitigación y superación de los riesgos  para mejorar el estado de salud de la población</t>
  </si>
  <si>
    <t>Reducida la tasa de mortalidad en menores de 1 año</t>
  </si>
  <si>
    <t>Tasa de mortalidad en menores de 1 año x 1.000 nacidos vivos</t>
  </si>
  <si>
    <t>20.13                      (F: Conpes 140)</t>
  </si>
  <si>
    <t>40,56</t>
  </si>
  <si>
    <t>36,4</t>
  </si>
  <si>
    <t>Todas con énfasis en 1, 2, 3, 4</t>
  </si>
  <si>
    <t>Reducida la tasa de mortalidad por enfermedad diarreica aguda EDA en menores de 5 años</t>
  </si>
  <si>
    <t>Tasa de mortalidad por EDA x 100.000 menores de 5 años</t>
  </si>
  <si>
    <t>3,66</t>
  </si>
  <si>
    <t>2,66</t>
  </si>
  <si>
    <t>Todas con énfasis en 1, 2, 3, 10</t>
  </si>
  <si>
    <t>Reducida la tasa de mortalidad por infección respiratoria aguda IRA en menores de 5 años</t>
  </si>
  <si>
    <t>Tasa de mortalidad por IRA x 100.000 menores de 5 años</t>
  </si>
  <si>
    <t>13,43</t>
  </si>
  <si>
    <t>9,85</t>
  </si>
  <si>
    <t>Gestionados y/o cofinanciados  proyectos estratégicos de impacto subregional para mejoramiento de infraestructura y prestación de servicios en hospitales e IPS según indicadores y  concertación en cada subregión</t>
  </si>
  <si>
    <t xml:space="preserve">N° de proyectos gestionados y/o  cofinanciados </t>
  </si>
  <si>
    <t>Al menos 10 proyectos</t>
  </si>
  <si>
    <t>1, 2, 3, 4, 6, 7, 8, 9,11, 12</t>
  </si>
  <si>
    <t>PROMOCION SOCIAL</t>
  </si>
  <si>
    <t xml:space="preserve">Fortalecer la participacion e inclusión social de grupos de población especialmente protegidos e incrementar su acceso a los servicios de salud  </t>
  </si>
  <si>
    <t>% de los grupos especialmente protegidos constitucionalmente con conocimiento y acceso a las rutas de atención</t>
  </si>
  <si>
    <t>Fortalecida la asistencia técnica, la estrategia Información, Educación y Comunicación, y las visitas de Inspección Vigilancia y Control en municipios priorizados con Población en situación de desplazamiento, diferenciando municipios expulsores y receptores</t>
  </si>
  <si>
    <t>N°  de municipios priorizados con PSD con asistencia técnica, implementación de la estrategia IEC, y con visitas de IVC</t>
  </si>
  <si>
    <t>Todas con énfasis en 1,  2,  3,  4,  12</t>
  </si>
  <si>
    <t>Ejecutados proyectos de promoción, prevención y detección temprana de diferentes discapacidades</t>
  </si>
  <si>
    <t xml:space="preserve">% de proyectos implementados </t>
  </si>
  <si>
    <t>Todas con énfasis en 2,  3,  5,  10, 12</t>
  </si>
  <si>
    <t>Fortalecida la asistencia técnica, la estrategia Información Educación y Comunicación, y las visitas de Inspección Vigilancia y Control en municipios con entidades carcelarias, con enfoque de género</t>
  </si>
  <si>
    <t>Mejorados los procesos de Información, Educación y Comunicación  para la implementación de sistemas de salud propios de los grupos etnicos</t>
  </si>
  <si>
    <t>% de implemetación de sistemas de salud propios</t>
  </si>
  <si>
    <t>Todas con énfasis en 1, 2,  3, 4,  5,  10,  12</t>
  </si>
  <si>
    <t xml:space="preserve">Fortalecida  la Inspección, Vigilancia y Control del Aseguramiento (RS, RC, Especiales) en articulación con la Comisión Regional de Moralización </t>
  </si>
  <si>
    <t>% de Instituciones objeto IVC en aseguramiento evaluadas</t>
  </si>
  <si>
    <t>Sin Dato</t>
  </si>
  <si>
    <t>Fortalecida la vigilancia sobre el Flujo de Recursos del Régimen Subsidiado</t>
  </si>
  <si>
    <t>% de verificación de circularización de cartera</t>
  </si>
  <si>
    <t>SD</t>
  </si>
  <si>
    <t>Fortalecida la vigilancia en el Cumplimiento en acciones de Promoción y Prevención</t>
  </si>
  <si>
    <t>% de Aseguradoras vigiladas en el cumplimiento de las actividades de P y P programadas</t>
  </si>
  <si>
    <t>Implementada la vigilancia sobre el Sistema de Gestión del Riesgo del aseguramiento en las aseguradoras que operan en el Departamento de Nariño</t>
  </si>
  <si>
    <t>Nivel de implementación del Sistema de Gestión del Riesgo en las Aseguradoras</t>
  </si>
  <si>
    <t xml:space="preserve">Mejorar la calidad de la atención en salud en el marco del Sistema Obligatorio de Garantía de la Calidad en Salud SOGCS </t>
  </si>
  <si>
    <t xml:space="preserve">Garantizada la prestación de servicios de salud con calidad, seguridad y humanización con enfoque diferencial y preferente </t>
  </si>
  <si>
    <t xml:space="preserve">% de prestadores de servicios de salud cumpliendo con los estándares de habilitación </t>
  </si>
  <si>
    <t>ND</t>
  </si>
  <si>
    <t>Incrementado el acceso a los servicios de salud de la poblacion pobre no afiliada, en situación de desplazamiento y/o población especial</t>
  </si>
  <si>
    <t>% de autorizaciones de servicios de salud de manera oportuna</t>
  </si>
  <si>
    <t>Todas con énfasis en 11,  2,  1, 3</t>
  </si>
  <si>
    <t>% de recursos distribuidos</t>
  </si>
  <si>
    <t>Todas con énfasis en 11,  2,  1,  3</t>
  </si>
  <si>
    <t>Fortalecida la medición de la satisfacción en los servicios de salud de la población objeto</t>
  </si>
  <si>
    <t xml:space="preserve">N° de IPS acreditadas </t>
  </si>
  <si>
    <t>% de satisfacción de los usuarios</t>
  </si>
  <si>
    <t>Todas con énfasis en 1,  2,  3,  4</t>
  </si>
  <si>
    <t xml:space="preserve">% de prestadores de servicios de salud con visitas de verificación y modelos de atención </t>
  </si>
  <si>
    <t xml:space="preserve">Fortalecida la Vigilancia, Evaluación y Rendición de cuentas de la gestión de los Gerentes de las Empresas Sociales del Estado </t>
  </si>
  <si>
    <t>% de Gerentes de las ESE evaluados</t>
  </si>
  <si>
    <t>S.E.R. NARIÑENSE</t>
  </si>
  <si>
    <t>INCLUSION Y OPORTUNIDADES PARA GRUPOS POBLACIONALES</t>
  </si>
  <si>
    <t>EJE</t>
  </si>
  <si>
    <t>NARIÑO SOLIDARIO, INCLUYENTE Y GESTOR DE CONDICIONES PARA EL BUENVIVIR</t>
  </si>
  <si>
    <t>VIVIENDA DIGNA</t>
  </si>
  <si>
    <t>SALUD</t>
  </si>
  <si>
    <t>DESARROLLO CON IDENTIDAD DE LOS GRUPOS ETNICOS</t>
  </si>
  <si>
    <t>PROGRAMA:</t>
  </si>
  <si>
    <t>OBJETIVO:</t>
  </si>
  <si>
    <t>PROGRAMA</t>
  </si>
  <si>
    <t>NARIÑO SOLIDARIO INCLUYENTE Y GESTOR DE CAPACIDADES PARA EL BUEN VIVIR</t>
  </si>
  <si>
    <t>Contribuir al mejoramiento de la salud y calidad de vida de las y los nariñenses, bajo los principios de intersectorialidad y complementariedad.</t>
  </si>
  <si>
    <t>SUBPROGRAMAS</t>
  </si>
  <si>
    <t>OBJETIVOS ESPECIFICOS</t>
  </si>
  <si>
    <t>METAS DE RESULTADO</t>
  </si>
  <si>
    <t>METAS DE PRODUCTO</t>
  </si>
  <si>
    <t>DESCRIPCION DE LAS METAS DE RESULTADO</t>
  </si>
  <si>
    <t>NOMBRE DEL INDICADOR</t>
  </si>
  <si>
    <t xml:space="preserve"> LINEA DE BASE NACIONAL 2011</t>
  </si>
  <si>
    <t>LINEA DE BASE DPTAL 2011</t>
  </si>
  <si>
    <t>META 2012- 2015</t>
  </si>
  <si>
    <t>ENFASIS SUBREGIONAL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META</t>
  </si>
  <si>
    <t>DESCRIPCION METAS DE PRODUCTO</t>
  </si>
  <si>
    <t>LINEA BASE DPTAL 2011</t>
  </si>
  <si>
    <t>METAS 2012-2015</t>
  </si>
  <si>
    <t>ENFASIS SUBREGIONAL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META</t>
  </si>
  <si>
    <t>ASEGURAMIENTO EN SALUD</t>
  </si>
  <si>
    <t xml:space="preserve">Garantizar el aseguramiento  en salud </t>
  </si>
  <si>
    <t>Incrementada la afiliación de la población al Sistema General de Seguridad Social en Salud SGSSS</t>
  </si>
  <si>
    <t xml:space="preserve">% de la población afiliada al  SGSSS </t>
  </si>
  <si>
    <t>92,50%</t>
  </si>
  <si>
    <t>85,85%</t>
  </si>
  <si>
    <t>Todas</t>
  </si>
  <si>
    <t>Incrementada la cofinanciación Departamental para el aseguramiento en salud</t>
  </si>
  <si>
    <t>% de asignación de recursos de  cofinanciación</t>
  </si>
  <si>
    <t>METAS RESULTADO</t>
  </si>
  <si>
    <t>METAS PRODUCTO</t>
  </si>
  <si>
    <t>META PROGRAMADA
2012</t>
  </si>
  <si>
    <t>META PROGRAMADA
2013</t>
  </si>
  <si>
    <t>META PROGRAMADA
2014</t>
  </si>
  <si>
    <t>META PROGRAMADA
2015</t>
  </si>
  <si>
    <t>5
(4 nuevos)</t>
  </si>
  <si>
    <t>14000
(10000 nuevas)</t>
  </si>
  <si>
    <t>240000
(0 nuevas)</t>
  </si>
  <si>
    <t>24000
(10000 nuevas)</t>
  </si>
  <si>
    <t>54000
(50000 nuevas</t>
  </si>
  <si>
    <t>164000
(60000 nuevas)</t>
  </si>
  <si>
    <t>104000
(50000 nuevas)</t>
  </si>
  <si>
    <t>2
(1 nuevos)</t>
  </si>
  <si>
    <t>4
(2 nuevo)</t>
  </si>
  <si>
    <t>4
(0 nuevas)</t>
  </si>
  <si>
    <t>1500
(500 nuevos)</t>
  </si>
  <si>
    <t>1500
(0 nuevos)</t>
  </si>
  <si>
    <t>51
(0 nuevos)</t>
  </si>
  <si>
    <t xml:space="preserve">5
</t>
  </si>
  <si>
    <t xml:space="preserve">0%
</t>
  </si>
  <si>
    <t xml:space="preserve">20%
</t>
  </si>
  <si>
    <t xml:space="preserve">60%
</t>
  </si>
  <si>
    <t xml:space="preserve">100%
</t>
  </si>
  <si>
    <t xml:space="preserve">10%
</t>
  </si>
  <si>
    <t xml:space="preserve">30%
</t>
  </si>
  <si>
    <t xml:space="preserve">40%
</t>
  </si>
  <si>
    <t xml:space="preserve">85%
</t>
  </si>
  <si>
    <t xml:space="preserve">88%
</t>
  </si>
  <si>
    <t xml:space="preserve">93%
</t>
  </si>
  <si>
    <t>55
(4 nuevas)</t>
  </si>
  <si>
    <t xml:space="preserve">60
(5 nuevas) </t>
  </si>
  <si>
    <t>65
(5 nuevas)</t>
  </si>
  <si>
    <t>74
(9 nuevas)</t>
  </si>
  <si>
    <t xml:space="preserve">4
</t>
  </si>
  <si>
    <t>8
(4 nuevas)</t>
  </si>
  <si>
    <t>13
(5 nuevas)</t>
  </si>
  <si>
    <t xml:space="preserve">50%
</t>
  </si>
  <si>
    <t xml:space="preserve">70%
</t>
  </si>
  <si>
    <t xml:space="preserve">80%
</t>
  </si>
  <si>
    <t>80
(75 nuevas)</t>
  </si>
  <si>
    <t>160
(80 nuevas)</t>
  </si>
  <si>
    <t>212
(52 nuevas)</t>
  </si>
  <si>
    <t>70
(35 nuevos)</t>
  </si>
  <si>
    <t>106
(36 nuevos)</t>
  </si>
  <si>
    <t xml:space="preserve">500
</t>
  </si>
  <si>
    <t>1500
(1000 nuevos)</t>
  </si>
  <si>
    <t>2500
(1000 nuevos</t>
  </si>
  <si>
    <t>3000
(500 nuevos</t>
  </si>
  <si>
    <t xml:space="preserve">40
</t>
  </si>
  <si>
    <t>70
(35 I.E. nuevas)</t>
  </si>
  <si>
    <t>106
(36 I.E. nuevas)</t>
  </si>
  <si>
    <t xml:space="preserve">24%
</t>
  </si>
  <si>
    <t xml:space="preserve">35%
</t>
  </si>
  <si>
    <t>40
(20 nuevas.)</t>
  </si>
  <si>
    <t>62
(22 nuevas.)</t>
  </si>
  <si>
    <t>62
(0 nuevas)</t>
  </si>
  <si>
    <t>66
(4 nuevas)</t>
  </si>
  <si>
    <t>70
(4nuevas)</t>
  </si>
  <si>
    <t>75
(5nuevas</t>
  </si>
  <si>
    <t xml:space="preserve">1
</t>
  </si>
  <si>
    <t>3
(2nuevas)</t>
  </si>
  <si>
    <t>4
(1 nueva</t>
  </si>
  <si>
    <t>4
(2nuevos)</t>
  </si>
  <si>
    <t>7
(3 nuevos.)</t>
  </si>
  <si>
    <t>15
(0 nuevos.)</t>
  </si>
  <si>
    <t>30
(15 nuevos.)</t>
  </si>
  <si>
    <t>61
(11 nuevos.)</t>
  </si>
  <si>
    <t xml:space="preserve">20
</t>
  </si>
  <si>
    <t>40
(20 nuevos</t>
  </si>
  <si>
    <t>61
(21 nuevos)</t>
  </si>
  <si>
    <t>40
(13 nuevos)</t>
  </si>
  <si>
    <t>55
(15 nuevos.)</t>
  </si>
  <si>
    <t>64
(9 nuevos.)</t>
  </si>
  <si>
    <t>52
(2 nuevos)</t>
  </si>
  <si>
    <t>54
(2 nuevos)</t>
  </si>
  <si>
    <t>57
(3 nuevos.)</t>
  </si>
  <si>
    <t>61
(4 nuevos.)</t>
  </si>
  <si>
    <t xml:space="preserve">2
</t>
  </si>
  <si>
    <t xml:space="preserve">25%
</t>
  </si>
  <si>
    <t xml:space="preserve">75%
</t>
  </si>
  <si>
    <t>13
(5 nuevos)</t>
  </si>
  <si>
    <t xml:space="preserve">5%
</t>
  </si>
  <si>
    <t xml:space="preserve">95%
</t>
  </si>
  <si>
    <t>2
(0 nuevas</t>
  </si>
  <si>
    <t>6
(4nuevas)</t>
  </si>
  <si>
    <t>6
(3 snuevas</t>
  </si>
  <si>
    <t>10
(5 nuevos).)</t>
  </si>
  <si>
    <t>13
(3nuevas.)</t>
  </si>
  <si>
    <t xml:space="preserve">106
</t>
  </si>
  <si>
    <t>5
(3  nuevas)</t>
  </si>
  <si>
    <t>8
(3nuevas</t>
  </si>
  <si>
    <t>10
(2nuevas.)</t>
  </si>
  <si>
    <t>10
(5nuevas)</t>
  </si>
  <si>
    <t>15
(5nuevas.)</t>
  </si>
  <si>
    <t>20
(5 nuevas)</t>
  </si>
  <si>
    <t>10
(5 nuevas.)</t>
  </si>
  <si>
    <t>15
(5 nuevas.)</t>
  </si>
  <si>
    <t>64
(14nuevas.)</t>
  </si>
  <si>
    <t>61
(29 nuevos)</t>
  </si>
  <si>
    <t>15
(6 nuevos)</t>
  </si>
  <si>
    <t>10
(6 nuevos)</t>
  </si>
  <si>
    <t>230
(200 nuevas)</t>
  </si>
  <si>
    <t>400
(170 nuevas)</t>
  </si>
  <si>
    <t>Cuatrenio</t>
  </si>
  <si>
    <t>Total</t>
  </si>
  <si>
    <t>Propios</t>
  </si>
  <si>
    <t>sgp</t>
  </si>
  <si>
    <t>nacion</t>
  </si>
  <si>
    <t>dpto</t>
  </si>
  <si>
    <t>-</t>
  </si>
  <si>
    <t>sgr</t>
  </si>
  <si>
    <t xml:space="preserve">creditos </t>
  </si>
  <si>
    <t xml:space="preserve">otros </t>
  </si>
  <si>
    <t>cofinaciaciòn</t>
  </si>
  <si>
    <t>Año 1</t>
  </si>
  <si>
    <t>Año 2</t>
  </si>
  <si>
    <t>Año 3</t>
  </si>
  <si>
    <t>Año 4</t>
  </si>
  <si>
    <t>Número de regiones con Modelo de gestión implementado</t>
  </si>
  <si>
    <t>52
(8 nuevos)</t>
  </si>
  <si>
    <t>60
(8 nuevos)</t>
  </si>
  <si>
    <t>1.1</t>
  </si>
  <si>
    <t>0.3</t>
  </si>
  <si>
    <t>2.2</t>
  </si>
  <si>
    <t>10
(5 nuevos)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</si>
</sst>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(&quot;$&quot;\ * #,##0_);_(&quot;$&quot;\ * \(#,##0\);_(&quot;$&quot;\ * &quot;-&quot;??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(* #,##0_);_(* \(#,##0\);_(* &quot;-&quot;??_);_(@_)"/>
    <numFmt numFmtId="192" formatCode="0.0%"/>
    <numFmt numFmtId="193" formatCode="_-* #,##0\ _€_-;\-* #,##0\ _€_-;_-* &quot;-&quot;??\ _€_-;_-@_-"/>
    <numFmt numFmtId="194" formatCode="#,##0.0"/>
    <numFmt numFmtId="195" formatCode="[$-C0A]dddd\,\ dd&quot; de &quot;mmmm&quot; de &quot;yyyy"/>
    <numFmt numFmtId="196" formatCode="[$-240A]dddd\,\ dd&quot; de &quot;mmmm&quot; de &quot;yyyy"/>
    <numFmt numFmtId="197" formatCode="[$-240A]h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mbria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36"/>
      <name val="Arial"/>
      <family val="2"/>
    </font>
    <font>
      <b/>
      <sz val="11"/>
      <color indexed="36"/>
      <name val="Calibri"/>
      <family val="2"/>
    </font>
    <font>
      <b/>
      <sz val="10"/>
      <color indexed="36"/>
      <name val="Cambria"/>
      <family val="1"/>
    </font>
    <font>
      <sz val="9"/>
      <color indexed="8"/>
      <name val="Calibri"/>
      <family val="2"/>
    </font>
    <font>
      <sz val="9"/>
      <color indexed="36"/>
      <name val="Arial"/>
      <family val="2"/>
    </font>
    <font>
      <sz val="8"/>
      <name val="Verdana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Cambria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20" borderId="2" applyNumberFormat="0" applyAlignment="0" applyProtection="0"/>
    <xf numFmtId="0" fontId="53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4" fillId="2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7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19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59" fillId="0" borderId="9" applyNumberFormat="0" applyFill="0" applyAlignment="0" applyProtection="0"/>
  </cellStyleXfs>
  <cellXfs count="298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30" borderId="0" xfId="54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5" fillId="30" borderId="0" xfId="0" applyFont="1" applyFill="1" applyAlignment="1">
      <alignment horizontal="center" vertical="center" wrapText="1"/>
    </xf>
    <xf numFmtId="0" fontId="5" fillId="30" borderId="0" xfId="0" applyFont="1" applyFill="1" applyAlignment="1">
      <alignment horizontal="justify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0" fillId="30" borderId="0" xfId="54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12" fillId="30" borderId="0" xfId="0" applyFont="1" applyFill="1" applyAlignment="1">
      <alignment horizontal="center" vertical="center" wrapText="1"/>
    </xf>
    <xf numFmtId="0" fontId="4" fillId="3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30" borderId="0" xfId="54" applyFont="1" applyFill="1" applyBorder="1" applyAlignment="1">
      <alignment horizontal="center" vertical="center" wrapText="1"/>
      <protection/>
    </xf>
    <xf numFmtId="0" fontId="14" fillId="30" borderId="0" xfId="54" applyFont="1" applyFill="1" applyBorder="1" applyAlignment="1">
      <alignment horizontal="justify" vertical="center" wrapText="1"/>
      <protection/>
    </xf>
    <xf numFmtId="3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9" fillId="30" borderId="0" xfId="0" applyFont="1" applyFill="1" applyAlignment="1">
      <alignment vertical="center" wrapText="1"/>
    </xf>
    <xf numFmtId="0" fontId="3" fillId="30" borderId="10" xfId="0" applyFont="1" applyFill="1" applyBorder="1" applyAlignment="1">
      <alignment horizontal="justify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93" fontId="14" fillId="0" borderId="10" xfId="48" applyNumberFormat="1" applyFont="1" applyFill="1" applyBorder="1" applyAlignment="1">
      <alignment horizontal="center" vertical="center" wrapText="1"/>
    </xf>
    <xf numFmtId="193" fontId="3" fillId="0" borderId="10" xfId="48" applyNumberFormat="1" applyFont="1" applyFill="1" applyBorder="1" applyAlignment="1">
      <alignment horizontal="center" vertical="center" wrapText="1"/>
    </xf>
    <xf numFmtId="193" fontId="3" fillId="0" borderId="10" xfId="48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93" fontId="14" fillId="0" borderId="10" xfId="48" applyNumberFormat="1" applyFont="1" applyBorder="1" applyAlignment="1">
      <alignment horizontal="center" vertical="center" wrapText="1"/>
    </xf>
    <xf numFmtId="193" fontId="14" fillId="0" borderId="10" xfId="48" applyNumberFormat="1" applyFont="1" applyFill="1" applyBorder="1" applyAlignment="1">
      <alignment vertical="center" wrapText="1"/>
    </xf>
    <xf numFmtId="193" fontId="3" fillId="0" borderId="10" xfId="48" applyNumberFormat="1" applyFont="1" applyBorder="1" applyAlignment="1">
      <alignment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3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56" applyNumberFormat="1" applyFont="1" applyFill="1" applyBorder="1" applyAlignment="1">
      <alignment horizontal="center" vertical="center" wrapText="1"/>
    </xf>
    <xf numFmtId="10" fontId="15" fillId="0" borderId="10" xfId="0" applyNumberFormat="1" applyFont="1" applyFill="1" applyBorder="1" applyAlignment="1">
      <alignment horizontal="center" vertical="center" wrapText="1"/>
    </xf>
    <xf numFmtId="9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5" fillId="0" borderId="11" xfId="53" applyFont="1" applyFill="1" applyBorder="1" applyAlignment="1">
      <alignment vertical="center" wrapText="1"/>
      <protection/>
    </xf>
    <xf numFmtId="9" fontId="17" fillId="0" borderId="13" xfId="53" applyNumberFormat="1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9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" fontId="17" fillId="0" borderId="14" xfId="53" applyNumberFormat="1" applyFont="1" applyBorder="1" applyAlignment="1">
      <alignment horizontal="center" vertical="center" wrapText="1"/>
      <protection/>
    </xf>
    <xf numFmtId="1" fontId="17" fillId="0" borderId="13" xfId="53" applyNumberFormat="1" applyFont="1" applyBorder="1" applyAlignment="1">
      <alignment horizontal="center" vertical="center" wrapText="1"/>
      <protection/>
    </xf>
    <xf numFmtId="9" fontId="17" fillId="0" borderId="10" xfId="53" applyNumberFormat="1" applyFont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53" applyFont="1" applyBorder="1" applyAlignment="1">
      <alignment horizontal="center" vertical="center" wrapText="1"/>
      <protection/>
    </xf>
    <xf numFmtId="0" fontId="17" fillId="0" borderId="15" xfId="0" applyFont="1" applyBorder="1" applyAlignment="1">
      <alignment horizontal="center" vertical="center" wrapText="1"/>
    </xf>
    <xf numFmtId="0" fontId="17" fillId="0" borderId="15" xfId="53" applyFont="1" applyBorder="1" applyAlignment="1">
      <alignment horizontal="center" vertical="center" wrapText="1"/>
      <protection/>
    </xf>
    <xf numFmtId="9" fontId="17" fillId="0" borderId="15" xfId="53" applyNumberFormat="1" applyFont="1" applyBorder="1" applyAlignment="1">
      <alignment horizontal="center" vertical="center" wrapText="1"/>
      <protection/>
    </xf>
    <xf numFmtId="0" fontId="17" fillId="0" borderId="15" xfId="48" applyNumberFormat="1" applyFont="1" applyBorder="1" applyAlignment="1">
      <alignment horizontal="center" vertical="center" wrapText="1"/>
    </xf>
    <xf numFmtId="9" fontId="17" fillId="0" borderId="10" xfId="53" applyNumberFormat="1" applyFont="1" applyFill="1" applyBorder="1" applyAlignment="1">
      <alignment horizontal="center" vertical="center" wrapText="1"/>
      <protection/>
    </xf>
    <xf numFmtId="0" fontId="17" fillId="0" borderId="16" xfId="53" applyFont="1" applyBorder="1" applyAlignment="1">
      <alignment horizontal="center" vertical="center" wrapText="1"/>
      <protection/>
    </xf>
    <xf numFmtId="10" fontId="17" fillId="0" borderId="15" xfId="53" applyNumberFormat="1" applyFont="1" applyBorder="1" applyAlignment="1">
      <alignment horizontal="center" vertical="center" wrapText="1"/>
      <protection/>
    </xf>
    <xf numFmtId="3" fontId="17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3" fontId="57" fillId="0" borderId="0" xfId="0" applyNumberFormat="1" applyFont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textRotation="90" wrapText="1"/>
    </xf>
    <xf numFmtId="0" fontId="4" fillId="19" borderId="10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 textRotation="90" wrapText="1"/>
    </xf>
    <xf numFmtId="3" fontId="18" fillId="31" borderId="10" xfId="0" applyNumberFormat="1" applyFont="1" applyFill="1" applyBorder="1" applyAlignment="1">
      <alignment horizontal="center" vertical="center" textRotation="90" wrapText="1"/>
    </xf>
    <xf numFmtId="0" fontId="4" fillId="19" borderId="10" xfId="0" applyFont="1" applyFill="1" applyBorder="1" applyAlignment="1">
      <alignment horizontal="justify" vertical="center" wrapText="1"/>
    </xf>
    <xf numFmtId="0" fontId="28" fillId="19" borderId="10" xfId="0" applyFont="1" applyFill="1" applyBorder="1" applyAlignment="1">
      <alignment horizontal="center" vertical="center" textRotation="90" wrapText="1"/>
    </xf>
    <xf numFmtId="3" fontId="61" fillId="0" borderId="0" xfId="0" applyNumberFormat="1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3" fillId="3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0" fillId="3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94" fontId="0" fillId="0" borderId="0" xfId="0" applyNumberFormat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92" fontId="10" fillId="0" borderId="10" xfId="57" applyNumberFormat="1" applyFont="1" applyBorder="1" applyAlignment="1">
      <alignment horizontal="center" vertical="center" wrapText="1"/>
    </xf>
    <xf numFmtId="192" fontId="13" fillId="0" borderId="0" xfId="0" applyNumberFormat="1" applyFont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92" fontId="10" fillId="0" borderId="11" xfId="57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0" fillId="32" borderId="0" xfId="0" applyNumberFormat="1" applyFill="1" applyAlignment="1">
      <alignment horizontal="center" vertical="center" wrapText="1"/>
    </xf>
    <xf numFmtId="193" fontId="3" fillId="0" borderId="10" xfId="48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0" fillId="33" borderId="0" xfId="0" applyNumberFormat="1" applyFill="1" applyAlignment="1">
      <alignment horizontal="center" vertical="center" wrapText="1"/>
    </xf>
    <xf numFmtId="3" fontId="3" fillId="33" borderId="0" xfId="0" applyNumberFormat="1" applyFont="1" applyFill="1" applyAlignment="1">
      <alignment horizontal="center" vertical="center" wrapText="1"/>
    </xf>
    <xf numFmtId="3" fontId="1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 vertical="center" wrapText="1"/>
    </xf>
    <xf numFmtId="0" fontId="4" fillId="31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3" fontId="3" fillId="32" borderId="11" xfId="0" applyNumberFormat="1" applyFont="1" applyFill="1" applyBorder="1" applyAlignment="1">
      <alignment horizontal="center"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/>
    </xf>
    <xf numFmtId="0" fontId="61" fillId="0" borderId="0" xfId="0" applyNumberFormat="1" applyFont="1" applyAlignment="1">
      <alignment horizontal="center" vertical="center" wrapText="1"/>
    </xf>
    <xf numFmtId="0" fontId="3" fillId="32" borderId="10" xfId="0" applyFont="1" applyFill="1" applyBorder="1" applyAlignment="1">
      <alignment horizontal="justify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194" fontId="6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3" fontId="3" fillId="32" borderId="0" xfId="0" applyNumberFormat="1" applyFont="1" applyFill="1" applyAlignment="1">
      <alignment horizontal="center" vertical="center" wrapText="1"/>
    </xf>
    <xf numFmtId="3" fontId="3" fillId="32" borderId="0" xfId="0" applyNumberFormat="1" applyFont="1" applyFill="1" applyAlignment="1">
      <alignment horizontal="center" vertical="center" wrapText="1"/>
    </xf>
    <xf numFmtId="193" fontId="3" fillId="0" borderId="10" xfId="48" applyNumberFormat="1" applyFont="1" applyBorder="1" applyAlignment="1">
      <alignment horizontal="center" vertical="center" wrapText="1"/>
    </xf>
    <xf numFmtId="193" fontId="3" fillId="0" borderId="10" xfId="48" applyNumberFormat="1" applyFont="1" applyBorder="1" applyAlignment="1">
      <alignment vertical="center" wrapText="1"/>
    </xf>
    <xf numFmtId="0" fontId="4" fillId="31" borderId="13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center"/>
    </xf>
    <xf numFmtId="0" fontId="4" fillId="31" borderId="18" xfId="0" applyFont="1" applyFill="1" applyBorder="1" applyAlignment="1">
      <alignment horizontal="center"/>
    </xf>
    <xf numFmtId="3" fontId="3" fillId="32" borderId="11" xfId="0" applyNumberFormat="1" applyFont="1" applyFill="1" applyBorder="1" applyAlignment="1">
      <alignment horizontal="center" vertical="center" wrapText="1"/>
    </xf>
    <xf numFmtId="3" fontId="3" fillId="32" borderId="19" xfId="0" applyNumberFormat="1" applyFont="1" applyFill="1" applyBorder="1" applyAlignment="1">
      <alignment horizontal="center"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30" borderId="0" xfId="54" applyFont="1" applyFill="1" applyBorder="1" applyAlignment="1">
      <alignment horizontal="left" vertical="center" wrapText="1"/>
      <protection/>
    </xf>
    <xf numFmtId="0" fontId="4" fillId="19" borderId="10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10" fillId="30" borderId="0" xfId="54" applyFont="1" applyFill="1" applyBorder="1" applyAlignment="1">
      <alignment horizontal="left" vertical="center"/>
      <protection/>
    </xf>
    <xf numFmtId="0" fontId="11" fillId="0" borderId="0" xfId="0" applyFont="1" applyAlignment="1">
      <alignment horizontal="center" vertical="center" wrapText="1"/>
    </xf>
    <xf numFmtId="0" fontId="10" fillId="30" borderId="0" xfId="54" applyFont="1" applyFill="1" applyBorder="1" applyAlignment="1">
      <alignment horizontal="center" vertical="center" wrapText="1"/>
      <protection/>
    </xf>
    <xf numFmtId="0" fontId="10" fillId="30" borderId="0" xfId="54" applyFont="1" applyFill="1" applyBorder="1" applyAlignment="1">
      <alignment horizontal="center" vertical="center"/>
      <protection/>
    </xf>
    <xf numFmtId="0" fontId="3" fillId="0" borderId="19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9" fillId="30" borderId="0" xfId="54" applyFont="1" applyFill="1" applyBorder="1" applyAlignment="1">
      <alignment horizontal="left" vertical="center" wrapText="1"/>
      <protection/>
    </xf>
    <xf numFmtId="0" fontId="9" fillId="30" borderId="0" xfId="54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9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3" fontId="14" fillId="32" borderId="11" xfId="0" applyNumberFormat="1" applyFont="1" applyFill="1" applyBorder="1" applyAlignment="1">
      <alignment horizontal="center" vertical="center" wrapText="1"/>
    </xf>
    <xf numFmtId="3" fontId="14" fillId="32" borderId="19" xfId="0" applyNumberFormat="1" applyFont="1" applyFill="1" applyBorder="1" applyAlignment="1">
      <alignment horizontal="center" vertical="center" wrapText="1"/>
    </xf>
    <xf numFmtId="3" fontId="14" fillId="32" borderId="12" xfId="0" applyNumberFormat="1" applyFont="1" applyFill="1" applyBorder="1" applyAlignment="1">
      <alignment horizontal="center" vertical="center" wrapText="1"/>
    </xf>
    <xf numFmtId="3" fontId="3" fillId="32" borderId="11" xfId="0" applyNumberFormat="1" applyFont="1" applyFill="1" applyBorder="1" applyAlignment="1">
      <alignment horizontal="center" vertical="center" wrapText="1"/>
    </xf>
    <xf numFmtId="3" fontId="3" fillId="32" borderId="19" xfId="0" applyNumberFormat="1" applyFont="1" applyFill="1" applyBorder="1" applyAlignment="1">
      <alignment horizontal="center"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20" xfId="5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17" fillId="0" borderId="11" xfId="53" applyFont="1" applyBorder="1" applyAlignment="1">
      <alignment horizontal="center" vertical="center" wrapText="1"/>
      <protection/>
    </xf>
    <xf numFmtId="0" fontId="17" fillId="0" borderId="19" xfId="53" applyFont="1" applyBorder="1" applyAlignment="1">
      <alignment horizontal="center" vertical="center" wrapText="1"/>
      <protection/>
    </xf>
    <xf numFmtId="0" fontId="17" fillId="0" borderId="12" xfId="53" applyFont="1" applyBorder="1" applyAlignment="1">
      <alignment horizontal="center" vertical="center" wrapText="1"/>
      <protection/>
    </xf>
    <xf numFmtId="9" fontId="17" fillId="0" borderId="11" xfId="53" applyNumberFormat="1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9" fontId="17" fillId="0" borderId="1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10" fontId="3" fillId="0" borderId="10" xfId="0" applyNumberFormat="1" applyFont="1" applyBorder="1" applyAlignment="1">
      <alignment horizontal="center" vertical="center" wrapText="1"/>
    </xf>
    <xf numFmtId="192" fontId="17" fillId="0" borderId="11" xfId="57" applyNumberFormat="1" applyFont="1" applyBorder="1" applyAlignment="1">
      <alignment horizontal="center" vertical="center" wrapText="1"/>
    </xf>
    <xf numFmtId="9" fontId="17" fillId="0" borderId="11" xfId="57" applyNumberFormat="1" applyFont="1" applyBorder="1" applyAlignment="1">
      <alignment horizontal="center" vertical="center" wrapText="1"/>
    </xf>
    <xf numFmtId="9" fontId="17" fillId="0" borderId="19" xfId="53" applyNumberFormat="1" applyFont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9" fontId="14" fillId="0" borderId="11" xfId="0" applyNumberFormat="1" applyFont="1" applyFill="1" applyBorder="1" applyAlignment="1">
      <alignment horizontal="center" vertical="center" wrapText="1"/>
    </xf>
    <xf numFmtId="9" fontId="14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30" borderId="0" xfId="0" applyFont="1" applyFill="1" applyAlignment="1">
      <alignment wrapText="1"/>
    </xf>
    <xf numFmtId="0" fontId="11" fillId="0" borderId="0" xfId="0" applyFont="1" applyAlignment="1">
      <alignment horizontal="left" vertical="center" wrapText="1"/>
    </xf>
    <xf numFmtId="0" fontId="5" fillId="30" borderId="0" xfId="0" applyFont="1" applyFill="1" applyBorder="1" applyAlignment="1">
      <alignment horizontal="justify" vertical="center" wrapText="1"/>
    </xf>
    <xf numFmtId="0" fontId="11" fillId="30" borderId="0" xfId="0" applyFont="1" applyFill="1" applyAlignment="1">
      <alignment wrapText="1"/>
    </xf>
    <xf numFmtId="0" fontId="3" fillId="30" borderId="10" xfId="0" applyFont="1" applyFill="1" applyBorder="1" applyAlignment="1">
      <alignment horizontal="center" vertical="center" textRotation="90" wrapText="1"/>
    </xf>
    <xf numFmtId="0" fontId="3" fillId="30" borderId="10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wrapText="1"/>
    </xf>
    <xf numFmtId="0" fontId="3" fillId="0" borderId="10" xfId="0" applyFont="1" applyBorder="1" applyAlignment="1">
      <alignment horizontal="justify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193" fontId="3" fillId="0" borderId="11" xfId="48" applyNumberFormat="1" applyFont="1" applyBorder="1" applyAlignment="1">
      <alignment horizontal="center" vertical="center" wrapText="1"/>
    </xf>
    <xf numFmtId="193" fontId="3" fillId="0" borderId="19" xfId="48" applyNumberFormat="1" applyFont="1" applyBorder="1" applyAlignment="1">
      <alignment horizontal="center" vertical="center" wrapText="1"/>
    </xf>
    <xf numFmtId="193" fontId="3" fillId="0" borderId="12" xfId="48" applyNumberFormat="1" applyFont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justify" vertical="center" wrapText="1"/>
    </xf>
    <xf numFmtId="193" fontId="3" fillId="0" borderId="11" xfId="48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rmal_plan desarrollo salud 13-03-2012 Planeacion ok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I113"/>
  <sheetViews>
    <sheetView zoomScale="80" zoomScaleNormal="80" zoomScalePageLayoutView="0" workbookViewId="0" topLeftCell="AW1">
      <pane ySplit="10" topLeftCell="A51" activePane="bottomLeft" state="frozen"/>
      <selection pane="topLeft" activeCell="A1" sqref="A1"/>
      <selection pane="bottomLeft" activeCell="AU51" sqref="AU51:BA54"/>
    </sheetView>
  </sheetViews>
  <sheetFormatPr defaultColWidth="10.8515625" defaultRowHeight="15"/>
  <cols>
    <col min="1" max="1" width="10.8515625" style="17" customWidth="1"/>
    <col min="2" max="2" width="7.7109375" style="17" customWidth="1"/>
    <col min="3" max="3" width="20.57421875" style="17" customWidth="1"/>
    <col min="4" max="4" width="24.28125" style="17" customWidth="1"/>
    <col min="5" max="5" width="17.140625" style="17" customWidth="1"/>
    <col min="6" max="6" width="10.00390625" style="17" customWidth="1"/>
    <col min="7" max="7" width="10.28125" style="17" customWidth="1"/>
    <col min="8" max="8" width="9.421875" style="17" customWidth="1"/>
    <col min="9" max="9" width="7.140625" style="17" customWidth="1"/>
    <col min="10" max="10" width="7.421875" style="17" customWidth="1"/>
    <col min="11" max="11" width="7.7109375" style="17" customWidth="1"/>
    <col min="12" max="12" width="7.28125" style="17" customWidth="1"/>
    <col min="13" max="13" width="10.00390625" style="17" customWidth="1"/>
    <col min="14" max="14" width="29.28125" style="17" customWidth="1"/>
    <col min="15" max="15" width="21.28125" style="17" customWidth="1"/>
    <col min="16" max="17" width="8.7109375" style="17" customWidth="1"/>
    <col min="18" max="18" width="8.7109375" style="125" customWidth="1"/>
    <col min="19" max="21" width="11.421875" style="17" customWidth="1"/>
    <col min="22" max="22" width="8.7109375" style="17" customWidth="1"/>
    <col min="23" max="23" width="11.00390625" style="17" customWidth="1"/>
    <col min="24" max="24" width="19.140625" style="17" customWidth="1"/>
    <col min="25" max="60" width="8.7109375" style="17" customWidth="1"/>
    <col min="61" max="61" width="14.00390625" style="17" customWidth="1"/>
    <col min="62" max="16384" width="10.8515625" style="17" customWidth="1"/>
  </cols>
  <sheetData>
    <row r="2" spans="2:21" ht="15" customHeight="1">
      <c r="B2" s="184" t="s">
        <v>324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2"/>
    </row>
    <row r="3" spans="2:21" ht="15">
      <c r="B3" s="184" t="s">
        <v>325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2"/>
    </row>
    <row r="4" spans="2:21" ht="15">
      <c r="B4" s="185"/>
      <c r="C4" s="185"/>
      <c r="D4" s="185"/>
      <c r="E4" s="185"/>
      <c r="F4" s="185"/>
      <c r="G4" s="185"/>
      <c r="H4" s="186"/>
      <c r="I4" s="186"/>
      <c r="J4" s="186"/>
      <c r="K4" s="186"/>
      <c r="L4" s="186"/>
      <c r="M4" s="186"/>
      <c r="N4" s="185"/>
      <c r="O4" s="185"/>
      <c r="P4" s="185"/>
      <c r="Q4" s="185"/>
      <c r="R4" s="185"/>
      <c r="S4" s="185"/>
      <c r="T4" s="185"/>
      <c r="U4" s="12"/>
    </row>
    <row r="5" spans="2:21" ht="15">
      <c r="B5" s="172" t="s">
        <v>1051</v>
      </c>
      <c r="C5" s="172"/>
      <c r="D5" s="183" t="s">
        <v>1059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2"/>
    </row>
    <row r="6" spans="2:21" ht="15">
      <c r="B6" s="172" t="s">
        <v>1056</v>
      </c>
      <c r="C6" s="172"/>
      <c r="D6" s="183" t="s">
        <v>1054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2"/>
    </row>
    <row r="7" spans="2:21" ht="15">
      <c r="B7" s="172" t="s">
        <v>1057</v>
      </c>
      <c r="C7" s="172"/>
      <c r="D7" s="189" t="s">
        <v>1060</v>
      </c>
      <c r="E7" s="189"/>
      <c r="F7" s="189"/>
      <c r="G7" s="189"/>
      <c r="H7" s="190"/>
      <c r="I7" s="190"/>
      <c r="J7" s="190"/>
      <c r="K7" s="190"/>
      <c r="L7" s="190"/>
      <c r="M7" s="190"/>
      <c r="N7" s="189"/>
      <c r="O7" s="189"/>
      <c r="P7" s="189"/>
      <c r="Q7" s="189"/>
      <c r="R7" s="189"/>
      <c r="S7" s="189"/>
      <c r="T7" s="189"/>
      <c r="U7" s="12"/>
    </row>
    <row r="8" spans="2:21" ht="15">
      <c r="B8" s="172"/>
      <c r="C8" s="172"/>
      <c r="D8" s="189"/>
      <c r="E8" s="189"/>
      <c r="F8" s="189"/>
      <c r="G8" s="189"/>
      <c r="H8" s="190"/>
      <c r="I8" s="190"/>
      <c r="J8" s="190"/>
      <c r="K8" s="190"/>
      <c r="L8" s="190"/>
      <c r="M8" s="190"/>
      <c r="N8" s="189"/>
      <c r="O8" s="189"/>
      <c r="P8" s="189"/>
      <c r="Q8" s="189"/>
      <c r="R8" s="189"/>
      <c r="S8" s="189"/>
      <c r="T8" s="189"/>
      <c r="U8" s="4"/>
    </row>
    <row r="9" spans="2:61" ht="15">
      <c r="B9" s="173" t="s">
        <v>1061</v>
      </c>
      <c r="C9" s="169" t="s">
        <v>1062</v>
      </c>
      <c r="D9" s="113" t="s">
        <v>1063</v>
      </c>
      <c r="E9" s="113"/>
      <c r="F9" s="113"/>
      <c r="G9" s="113"/>
      <c r="H9" s="113"/>
      <c r="I9" s="113"/>
      <c r="J9" s="113"/>
      <c r="K9" s="113"/>
      <c r="L9" s="113"/>
      <c r="M9" s="113"/>
      <c r="N9" s="169" t="s">
        <v>1064</v>
      </c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70" t="s">
        <v>808</v>
      </c>
      <c r="AA9" s="170"/>
      <c r="AB9" s="170"/>
      <c r="AC9" s="170"/>
      <c r="AD9" s="170"/>
      <c r="AE9" s="170"/>
      <c r="AF9" s="170"/>
      <c r="AG9" s="170" t="s">
        <v>809</v>
      </c>
      <c r="AH9" s="170"/>
      <c r="AI9" s="170"/>
      <c r="AJ9" s="170"/>
      <c r="AK9" s="170"/>
      <c r="AL9" s="170"/>
      <c r="AM9" s="170"/>
      <c r="AN9" s="160" t="s">
        <v>810</v>
      </c>
      <c r="AO9" s="161"/>
      <c r="AP9" s="161"/>
      <c r="AQ9" s="162"/>
      <c r="AR9" s="145"/>
      <c r="AS9" s="145"/>
      <c r="AT9" s="145"/>
      <c r="AU9" s="149" t="s">
        <v>811</v>
      </c>
      <c r="AV9" s="145"/>
      <c r="AW9" s="145"/>
      <c r="AX9" s="145"/>
      <c r="AY9" s="145"/>
      <c r="AZ9" s="145"/>
      <c r="BA9" s="145"/>
      <c r="BB9" s="170" t="s">
        <v>812</v>
      </c>
      <c r="BC9" s="170"/>
      <c r="BD9" s="170"/>
      <c r="BE9" s="170"/>
      <c r="BF9" s="170"/>
      <c r="BG9" s="170"/>
      <c r="BH9" s="170"/>
      <c r="BI9" s="212" t="s">
        <v>813</v>
      </c>
    </row>
    <row r="10" spans="2:61" ht="75" customHeight="1">
      <c r="B10" s="173"/>
      <c r="C10" s="169"/>
      <c r="D10" s="113" t="s">
        <v>1065</v>
      </c>
      <c r="E10" s="113" t="s">
        <v>1066</v>
      </c>
      <c r="F10" s="112" t="s">
        <v>1067</v>
      </c>
      <c r="G10" s="112" t="s">
        <v>1068</v>
      </c>
      <c r="H10" s="112" t="s">
        <v>1069</v>
      </c>
      <c r="I10" s="114" t="s">
        <v>1086</v>
      </c>
      <c r="J10" s="114" t="s">
        <v>1087</v>
      </c>
      <c r="K10" s="114" t="s">
        <v>1088</v>
      </c>
      <c r="L10" s="114" t="s">
        <v>1089</v>
      </c>
      <c r="M10" s="112" t="s">
        <v>1070</v>
      </c>
      <c r="N10" s="113" t="s">
        <v>1071</v>
      </c>
      <c r="O10" s="113" t="s">
        <v>1066</v>
      </c>
      <c r="P10" s="114" t="s">
        <v>874</v>
      </c>
      <c r="Q10" s="114" t="s">
        <v>806</v>
      </c>
      <c r="R10" s="117" t="s">
        <v>807</v>
      </c>
      <c r="S10" s="112" t="s">
        <v>1072</v>
      </c>
      <c r="T10" s="112" t="s">
        <v>1073</v>
      </c>
      <c r="U10" s="112" t="s">
        <v>1074</v>
      </c>
      <c r="V10" s="114" t="s">
        <v>1086</v>
      </c>
      <c r="W10" s="114" t="s">
        <v>1087</v>
      </c>
      <c r="X10" s="114" t="s">
        <v>1088</v>
      </c>
      <c r="Y10" s="114" t="s">
        <v>1089</v>
      </c>
      <c r="Z10" s="115" t="s">
        <v>814</v>
      </c>
      <c r="AA10" s="115" t="s">
        <v>815</v>
      </c>
      <c r="AB10" s="115" t="s">
        <v>816</v>
      </c>
      <c r="AC10" s="115" t="s">
        <v>817</v>
      </c>
      <c r="AD10" s="115" t="s">
        <v>818</v>
      </c>
      <c r="AE10" s="115" t="s">
        <v>819</v>
      </c>
      <c r="AF10" s="115" t="s">
        <v>820</v>
      </c>
      <c r="AG10" s="115" t="s">
        <v>821</v>
      </c>
      <c r="AH10" s="115" t="s">
        <v>815</v>
      </c>
      <c r="AI10" s="115" t="s">
        <v>816</v>
      </c>
      <c r="AJ10" s="115" t="s">
        <v>817</v>
      </c>
      <c r="AK10" s="115" t="s">
        <v>825</v>
      </c>
      <c r="AL10" s="115" t="s">
        <v>819</v>
      </c>
      <c r="AM10" s="115" t="s">
        <v>820</v>
      </c>
      <c r="AN10" s="115" t="s">
        <v>822</v>
      </c>
      <c r="AO10" s="115" t="s">
        <v>815</v>
      </c>
      <c r="AP10" s="115" t="s">
        <v>816</v>
      </c>
      <c r="AQ10" s="115" t="s">
        <v>817</v>
      </c>
      <c r="AR10" s="115" t="s">
        <v>818</v>
      </c>
      <c r="AS10" s="115" t="s">
        <v>819</v>
      </c>
      <c r="AT10" s="115" t="s">
        <v>820</v>
      </c>
      <c r="AU10" s="115" t="s">
        <v>823</v>
      </c>
      <c r="AV10" s="115" t="s">
        <v>815</v>
      </c>
      <c r="AW10" s="115" t="s">
        <v>816</v>
      </c>
      <c r="AX10" s="115" t="s">
        <v>817</v>
      </c>
      <c r="AY10" s="115" t="s">
        <v>825</v>
      </c>
      <c r="AZ10" s="115" t="s">
        <v>819</v>
      </c>
      <c r="BA10" s="115" t="s">
        <v>820</v>
      </c>
      <c r="BB10" s="115" t="s">
        <v>824</v>
      </c>
      <c r="BC10" s="115" t="s">
        <v>815</v>
      </c>
      <c r="BD10" s="115" t="s">
        <v>816</v>
      </c>
      <c r="BE10" s="115" t="s">
        <v>817</v>
      </c>
      <c r="BF10" s="115" t="s">
        <v>818</v>
      </c>
      <c r="BG10" s="115" t="s">
        <v>819</v>
      </c>
      <c r="BH10" s="115" t="s">
        <v>820</v>
      </c>
      <c r="BI10" s="212"/>
    </row>
    <row r="11" spans="2:61" ht="48" customHeight="1">
      <c r="B11" s="176" t="s">
        <v>1075</v>
      </c>
      <c r="C11" s="166" t="s">
        <v>1076</v>
      </c>
      <c r="D11" s="25" t="s">
        <v>1077</v>
      </c>
      <c r="E11" s="26" t="s">
        <v>1078</v>
      </c>
      <c r="F11" s="27" t="s">
        <v>1079</v>
      </c>
      <c r="G11" s="27" t="s">
        <v>1080</v>
      </c>
      <c r="H11" s="28">
        <v>0.96</v>
      </c>
      <c r="I11" s="57">
        <v>0.89</v>
      </c>
      <c r="J11" s="57">
        <v>0.92</v>
      </c>
      <c r="K11" s="57">
        <v>0.94</v>
      </c>
      <c r="L11" s="57">
        <v>0.96</v>
      </c>
      <c r="M11" s="27" t="s">
        <v>1081</v>
      </c>
      <c r="N11" s="26" t="s">
        <v>1082</v>
      </c>
      <c r="O11" s="26" t="s">
        <v>1083</v>
      </c>
      <c r="P11" s="27" t="s">
        <v>282</v>
      </c>
      <c r="Q11" s="27" t="s">
        <v>306</v>
      </c>
      <c r="R11" s="126">
        <v>0.1</v>
      </c>
      <c r="S11" s="28">
        <v>0.92</v>
      </c>
      <c r="T11" s="28">
        <v>0.96</v>
      </c>
      <c r="U11" s="27" t="s">
        <v>1081</v>
      </c>
      <c r="V11" s="58">
        <v>96</v>
      </c>
      <c r="W11" s="58">
        <v>96</v>
      </c>
      <c r="X11" s="58">
        <v>96</v>
      </c>
      <c r="Y11" s="58">
        <v>96</v>
      </c>
      <c r="Z11" s="163">
        <v>70830</v>
      </c>
      <c r="AA11" s="163">
        <v>0</v>
      </c>
      <c r="AB11" s="163">
        <v>0</v>
      </c>
      <c r="AC11" s="163">
        <v>0</v>
      </c>
      <c r="AD11" s="163">
        <v>0</v>
      </c>
      <c r="AE11" s="163">
        <v>0</v>
      </c>
      <c r="AF11" s="163">
        <v>70830</v>
      </c>
      <c r="AG11" s="163">
        <v>16457</v>
      </c>
      <c r="AH11" s="163">
        <v>0</v>
      </c>
      <c r="AI11" s="163">
        <v>0</v>
      </c>
      <c r="AJ11" s="163">
        <v>0</v>
      </c>
      <c r="AK11" s="163">
        <v>0</v>
      </c>
      <c r="AL11" s="163">
        <v>0</v>
      </c>
      <c r="AM11" s="163">
        <v>16457</v>
      </c>
      <c r="AN11" s="163">
        <v>17505</v>
      </c>
      <c r="AO11" s="163">
        <v>0</v>
      </c>
      <c r="AP11" s="163">
        <v>0</v>
      </c>
      <c r="AQ11" s="163">
        <v>0</v>
      </c>
      <c r="AR11" s="163">
        <v>0</v>
      </c>
      <c r="AS11" s="163">
        <v>0</v>
      </c>
      <c r="AT11" s="163">
        <v>17505</v>
      </c>
      <c r="AU11" s="163">
        <v>18117</v>
      </c>
      <c r="AV11" s="163">
        <v>0</v>
      </c>
      <c r="AW11" s="163">
        <v>0</v>
      </c>
      <c r="AX11" s="163">
        <v>0</v>
      </c>
      <c r="AY11" s="163">
        <v>0</v>
      </c>
      <c r="AZ11" s="163">
        <v>0</v>
      </c>
      <c r="BA11" s="163">
        <v>18117</v>
      </c>
      <c r="BB11" s="163">
        <v>18751</v>
      </c>
      <c r="BC11" s="163">
        <v>0</v>
      </c>
      <c r="BD11" s="163">
        <v>0</v>
      </c>
      <c r="BE11" s="163">
        <v>0</v>
      </c>
      <c r="BF11" s="163">
        <v>0</v>
      </c>
      <c r="BG11" s="163">
        <v>0</v>
      </c>
      <c r="BH11" s="163">
        <v>18751</v>
      </c>
      <c r="BI11" s="201" t="s">
        <v>826</v>
      </c>
    </row>
    <row r="12" spans="2:61" ht="36" customHeight="1">
      <c r="B12" s="177"/>
      <c r="C12" s="167"/>
      <c r="D12" s="180" t="s">
        <v>1023</v>
      </c>
      <c r="E12" s="179" t="s">
        <v>1024</v>
      </c>
      <c r="F12" s="174" t="s">
        <v>1025</v>
      </c>
      <c r="G12" s="174"/>
      <c r="H12" s="216">
        <v>1</v>
      </c>
      <c r="I12" s="216">
        <v>0.92</v>
      </c>
      <c r="J12" s="216">
        <v>0.94</v>
      </c>
      <c r="K12" s="216">
        <v>0.98</v>
      </c>
      <c r="L12" s="216">
        <v>1</v>
      </c>
      <c r="M12" s="174" t="s">
        <v>1081</v>
      </c>
      <c r="N12" s="26" t="s">
        <v>1026</v>
      </c>
      <c r="O12" s="26" t="s">
        <v>1027</v>
      </c>
      <c r="P12" s="27" t="s">
        <v>282</v>
      </c>
      <c r="Q12" s="27" t="s">
        <v>307</v>
      </c>
      <c r="R12" s="126">
        <v>0.1</v>
      </c>
      <c r="S12" s="27" t="s">
        <v>1028</v>
      </c>
      <c r="T12" s="28">
        <v>1</v>
      </c>
      <c r="U12" s="27" t="s">
        <v>1081</v>
      </c>
      <c r="V12" s="59">
        <v>100</v>
      </c>
      <c r="W12" s="59">
        <v>100</v>
      </c>
      <c r="X12" s="59">
        <v>100</v>
      </c>
      <c r="Y12" s="59">
        <v>100</v>
      </c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202"/>
    </row>
    <row r="13" spans="2:61" ht="57" customHeight="1">
      <c r="B13" s="177"/>
      <c r="C13" s="167"/>
      <c r="D13" s="181"/>
      <c r="E13" s="167"/>
      <c r="F13" s="187"/>
      <c r="G13" s="187"/>
      <c r="H13" s="217"/>
      <c r="I13" s="217"/>
      <c r="J13" s="217"/>
      <c r="K13" s="217"/>
      <c r="L13" s="217"/>
      <c r="M13" s="187"/>
      <c r="N13" s="26" t="s">
        <v>1029</v>
      </c>
      <c r="O13" s="26" t="s">
        <v>1030</v>
      </c>
      <c r="P13" s="27" t="s">
        <v>282</v>
      </c>
      <c r="Q13" s="27" t="s">
        <v>307</v>
      </c>
      <c r="R13" s="126">
        <v>0.1</v>
      </c>
      <c r="S13" s="27" t="s">
        <v>1028</v>
      </c>
      <c r="T13" s="28">
        <v>1</v>
      </c>
      <c r="U13" s="27" t="s">
        <v>1081</v>
      </c>
      <c r="V13" s="59">
        <v>100</v>
      </c>
      <c r="W13" s="59">
        <v>100</v>
      </c>
      <c r="X13" s="59">
        <v>100</v>
      </c>
      <c r="Y13" s="59">
        <v>100</v>
      </c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202"/>
    </row>
    <row r="14" spans="2:61" ht="60">
      <c r="B14" s="178"/>
      <c r="C14" s="168"/>
      <c r="D14" s="182"/>
      <c r="E14" s="168"/>
      <c r="F14" s="175"/>
      <c r="G14" s="175"/>
      <c r="H14" s="218"/>
      <c r="I14" s="218"/>
      <c r="J14" s="218"/>
      <c r="K14" s="218"/>
      <c r="L14" s="218"/>
      <c r="M14" s="175"/>
      <c r="N14" s="26" t="s">
        <v>1031</v>
      </c>
      <c r="O14" s="26" t="s">
        <v>1032</v>
      </c>
      <c r="P14" s="27" t="s">
        <v>281</v>
      </c>
      <c r="Q14" s="27" t="s">
        <v>307</v>
      </c>
      <c r="R14" s="126">
        <v>0.3</v>
      </c>
      <c r="S14" s="27" t="s">
        <v>1028</v>
      </c>
      <c r="T14" s="28">
        <v>0.5</v>
      </c>
      <c r="U14" s="27" t="s">
        <v>1081</v>
      </c>
      <c r="V14" s="58">
        <v>20</v>
      </c>
      <c r="W14" s="58">
        <v>30</v>
      </c>
      <c r="X14" s="58">
        <v>40</v>
      </c>
      <c r="Y14" s="58">
        <v>50</v>
      </c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203"/>
    </row>
    <row r="15" spans="2:61" ht="37.5" customHeight="1">
      <c r="B15" s="176" t="s">
        <v>827</v>
      </c>
      <c r="C15" s="179" t="s">
        <v>1033</v>
      </c>
      <c r="D15" s="179" t="s">
        <v>1034</v>
      </c>
      <c r="E15" s="179" t="s">
        <v>1035</v>
      </c>
      <c r="F15" s="174" t="s">
        <v>1036</v>
      </c>
      <c r="G15" s="216">
        <v>0.7</v>
      </c>
      <c r="H15" s="216">
        <v>0.9</v>
      </c>
      <c r="I15" s="213">
        <v>0.75</v>
      </c>
      <c r="J15" s="213">
        <v>0.8</v>
      </c>
      <c r="K15" s="213">
        <v>0.85</v>
      </c>
      <c r="L15" s="213">
        <v>0.9</v>
      </c>
      <c r="M15" s="174" t="s">
        <v>1081</v>
      </c>
      <c r="N15" s="180" t="s">
        <v>1037</v>
      </c>
      <c r="O15" s="26" t="s">
        <v>1038</v>
      </c>
      <c r="P15" s="27" t="s">
        <v>281</v>
      </c>
      <c r="Q15" s="174" t="s">
        <v>307</v>
      </c>
      <c r="R15" s="126">
        <v>0.2</v>
      </c>
      <c r="S15" s="28">
        <v>0.79</v>
      </c>
      <c r="T15" s="28">
        <v>0.96</v>
      </c>
      <c r="U15" s="27" t="s">
        <v>1039</v>
      </c>
      <c r="V15" s="58">
        <v>90</v>
      </c>
      <c r="W15" s="58">
        <v>92</v>
      </c>
      <c r="X15" s="58">
        <v>94</v>
      </c>
      <c r="Y15" s="58">
        <v>96</v>
      </c>
      <c r="Z15" s="163">
        <v>379002</v>
      </c>
      <c r="AA15" s="163">
        <v>18286</v>
      </c>
      <c r="AB15" s="219">
        <v>268298</v>
      </c>
      <c r="AC15" s="163">
        <v>28851</v>
      </c>
      <c r="AD15" s="163">
        <v>0</v>
      </c>
      <c r="AE15" s="163">
        <v>0</v>
      </c>
      <c r="AF15" s="163">
        <v>63567</v>
      </c>
      <c r="AG15" s="163">
        <v>90711</v>
      </c>
      <c r="AH15" s="163">
        <v>4493</v>
      </c>
      <c r="AI15" s="163">
        <v>63654</v>
      </c>
      <c r="AJ15" s="163">
        <v>7000</v>
      </c>
      <c r="AK15" s="163">
        <v>0</v>
      </c>
      <c r="AL15" s="163">
        <v>0</v>
      </c>
      <c r="AM15" s="163">
        <v>15564</v>
      </c>
      <c r="AN15" s="163">
        <v>92969</v>
      </c>
      <c r="AO15" s="163">
        <v>4493</v>
      </c>
      <c r="AP15" s="163">
        <v>65882</v>
      </c>
      <c r="AQ15" s="163">
        <v>7140</v>
      </c>
      <c r="AR15" s="163">
        <v>0</v>
      </c>
      <c r="AS15" s="163">
        <v>0</v>
      </c>
      <c r="AT15" s="163">
        <v>15454</v>
      </c>
      <c r="AU15" s="163">
        <v>96065</v>
      </c>
      <c r="AV15" s="163">
        <v>4600</v>
      </c>
      <c r="AW15" s="163">
        <v>68188</v>
      </c>
      <c r="AX15" s="163">
        <v>7283</v>
      </c>
      <c r="AY15" s="163">
        <v>0</v>
      </c>
      <c r="AZ15" s="163">
        <v>0</v>
      </c>
      <c r="BA15" s="163">
        <v>15995</v>
      </c>
      <c r="BB15" s="163">
        <v>99257</v>
      </c>
      <c r="BC15" s="163">
        <v>4700</v>
      </c>
      <c r="BD15" s="163">
        <v>70574</v>
      </c>
      <c r="BE15" s="163">
        <v>7428</v>
      </c>
      <c r="BF15" s="163">
        <v>0</v>
      </c>
      <c r="BG15" s="163">
        <v>0</v>
      </c>
      <c r="BH15" s="163">
        <v>16554</v>
      </c>
      <c r="BI15" s="201" t="s">
        <v>826</v>
      </c>
    </row>
    <row r="16" spans="2:61" ht="36">
      <c r="B16" s="177"/>
      <c r="C16" s="167"/>
      <c r="D16" s="167"/>
      <c r="E16" s="167"/>
      <c r="F16" s="187"/>
      <c r="G16" s="217"/>
      <c r="H16" s="217"/>
      <c r="I16" s="214"/>
      <c r="J16" s="214"/>
      <c r="K16" s="214"/>
      <c r="L16" s="214"/>
      <c r="M16" s="187"/>
      <c r="N16" s="182"/>
      <c r="O16" s="26" t="s">
        <v>1040</v>
      </c>
      <c r="P16" s="27"/>
      <c r="Q16" s="175"/>
      <c r="R16" s="126">
        <v>0.2</v>
      </c>
      <c r="S16" s="28">
        <v>1</v>
      </c>
      <c r="T16" s="29">
        <v>1</v>
      </c>
      <c r="U16" s="27" t="s">
        <v>1041</v>
      </c>
      <c r="V16" s="58">
        <v>100</v>
      </c>
      <c r="W16" s="58">
        <v>100</v>
      </c>
      <c r="X16" s="58">
        <v>100</v>
      </c>
      <c r="Y16" s="58">
        <v>100</v>
      </c>
      <c r="Z16" s="164"/>
      <c r="AA16" s="164"/>
      <c r="AB16" s="220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202"/>
    </row>
    <row r="17" spans="2:61" ht="36">
      <c r="B17" s="177"/>
      <c r="C17" s="167"/>
      <c r="D17" s="167"/>
      <c r="E17" s="167"/>
      <c r="F17" s="187"/>
      <c r="G17" s="217"/>
      <c r="H17" s="217"/>
      <c r="I17" s="214"/>
      <c r="J17" s="214"/>
      <c r="K17" s="214"/>
      <c r="L17" s="214"/>
      <c r="M17" s="187"/>
      <c r="N17" s="179" t="s">
        <v>1042</v>
      </c>
      <c r="O17" s="26" t="s">
        <v>1043</v>
      </c>
      <c r="P17" s="27" t="s">
        <v>281</v>
      </c>
      <c r="Q17" s="27" t="s">
        <v>307</v>
      </c>
      <c r="R17" s="126">
        <v>0.1</v>
      </c>
      <c r="S17" s="27">
        <v>2</v>
      </c>
      <c r="T17" s="27">
        <v>3</v>
      </c>
      <c r="U17" s="27" t="s">
        <v>191</v>
      </c>
      <c r="V17" s="27" t="s">
        <v>191</v>
      </c>
      <c r="W17" s="62" t="s">
        <v>189</v>
      </c>
      <c r="X17" s="62" t="s">
        <v>190</v>
      </c>
      <c r="Y17" s="62" t="s">
        <v>190</v>
      </c>
      <c r="Z17" s="164"/>
      <c r="AA17" s="164"/>
      <c r="AB17" s="220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202"/>
    </row>
    <row r="18" spans="2:61" ht="36">
      <c r="B18" s="177"/>
      <c r="C18" s="167"/>
      <c r="D18" s="167"/>
      <c r="E18" s="167"/>
      <c r="F18" s="187"/>
      <c r="G18" s="217"/>
      <c r="H18" s="217"/>
      <c r="I18" s="214"/>
      <c r="J18" s="214"/>
      <c r="K18" s="214"/>
      <c r="L18" s="214"/>
      <c r="M18" s="187"/>
      <c r="N18" s="167"/>
      <c r="O18" s="26" t="s">
        <v>1044</v>
      </c>
      <c r="P18" s="27"/>
      <c r="Q18" s="27"/>
      <c r="R18" s="126">
        <v>0.3</v>
      </c>
      <c r="S18" s="28">
        <v>0.4</v>
      </c>
      <c r="T18" s="28">
        <v>0.8</v>
      </c>
      <c r="U18" s="27" t="s">
        <v>1045</v>
      </c>
      <c r="V18" s="58">
        <v>70</v>
      </c>
      <c r="W18" s="58">
        <v>70</v>
      </c>
      <c r="X18" s="58">
        <v>75</v>
      </c>
      <c r="Y18" s="58">
        <v>80</v>
      </c>
      <c r="Z18" s="164"/>
      <c r="AA18" s="164"/>
      <c r="AB18" s="220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202"/>
    </row>
    <row r="19" spans="2:61" ht="48">
      <c r="B19" s="177"/>
      <c r="C19" s="167"/>
      <c r="D19" s="167"/>
      <c r="E19" s="167"/>
      <c r="F19" s="187"/>
      <c r="G19" s="217"/>
      <c r="H19" s="217"/>
      <c r="I19" s="214"/>
      <c r="J19" s="214"/>
      <c r="K19" s="214"/>
      <c r="L19" s="214"/>
      <c r="M19" s="187"/>
      <c r="N19" s="168"/>
      <c r="O19" s="26" t="s">
        <v>1046</v>
      </c>
      <c r="P19" s="27"/>
      <c r="Q19" s="27"/>
      <c r="R19" s="126">
        <v>0.3</v>
      </c>
      <c r="S19" s="28">
        <v>1</v>
      </c>
      <c r="T19" s="28">
        <v>1</v>
      </c>
      <c r="U19" s="27" t="s">
        <v>1045</v>
      </c>
      <c r="V19" s="58">
        <v>25</v>
      </c>
      <c r="W19" s="58">
        <v>50</v>
      </c>
      <c r="X19" s="58">
        <v>75</v>
      </c>
      <c r="Y19" s="58">
        <v>100</v>
      </c>
      <c r="Z19" s="164"/>
      <c r="AA19" s="164"/>
      <c r="AB19" s="220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202"/>
    </row>
    <row r="20" spans="2:61" ht="51" customHeight="1">
      <c r="B20" s="177"/>
      <c r="C20" s="167"/>
      <c r="D20" s="167"/>
      <c r="E20" s="167"/>
      <c r="F20" s="187"/>
      <c r="G20" s="217"/>
      <c r="H20" s="217"/>
      <c r="I20" s="214"/>
      <c r="J20" s="214"/>
      <c r="K20" s="214"/>
      <c r="L20" s="214"/>
      <c r="M20" s="187"/>
      <c r="N20" s="26" t="s">
        <v>1047</v>
      </c>
      <c r="O20" s="26" t="s">
        <v>1048</v>
      </c>
      <c r="P20" s="27" t="s">
        <v>281</v>
      </c>
      <c r="Q20" s="27" t="s">
        <v>307</v>
      </c>
      <c r="R20" s="126">
        <v>0.3</v>
      </c>
      <c r="S20" s="27" t="s">
        <v>1025</v>
      </c>
      <c r="T20" s="28">
        <v>1</v>
      </c>
      <c r="U20" s="27" t="s">
        <v>1081</v>
      </c>
      <c r="V20" s="58">
        <v>70</v>
      </c>
      <c r="W20" s="58">
        <v>80</v>
      </c>
      <c r="X20" s="58">
        <v>90</v>
      </c>
      <c r="Y20" s="58">
        <v>100</v>
      </c>
      <c r="Z20" s="164"/>
      <c r="AA20" s="164"/>
      <c r="AB20" s="220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202"/>
    </row>
    <row r="21" spans="2:61" ht="72" customHeight="1">
      <c r="B21" s="178"/>
      <c r="C21" s="168"/>
      <c r="D21" s="168"/>
      <c r="E21" s="168"/>
      <c r="F21" s="175"/>
      <c r="G21" s="218"/>
      <c r="H21" s="218"/>
      <c r="I21" s="215"/>
      <c r="J21" s="215"/>
      <c r="K21" s="215"/>
      <c r="L21" s="215"/>
      <c r="M21" s="175"/>
      <c r="N21" s="26" t="s">
        <v>1006</v>
      </c>
      <c r="O21" s="26" t="s">
        <v>1007</v>
      </c>
      <c r="P21" s="27" t="s">
        <v>281</v>
      </c>
      <c r="Q21" s="27" t="s">
        <v>307</v>
      </c>
      <c r="R21" s="126">
        <v>0.1</v>
      </c>
      <c r="S21" s="27"/>
      <c r="T21" s="27" t="s">
        <v>1008</v>
      </c>
      <c r="U21" s="27" t="s">
        <v>1009</v>
      </c>
      <c r="V21" s="58">
        <v>4</v>
      </c>
      <c r="W21" s="62" t="s">
        <v>192</v>
      </c>
      <c r="X21" s="62" t="s">
        <v>193</v>
      </c>
      <c r="Y21" s="62" t="s">
        <v>194</v>
      </c>
      <c r="Z21" s="165"/>
      <c r="AA21" s="165"/>
      <c r="AB21" s="221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203"/>
    </row>
    <row r="22" spans="2:61" ht="82.5" customHeight="1">
      <c r="B22" s="176" t="s">
        <v>1010</v>
      </c>
      <c r="C22" s="179" t="s">
        <v>1011</v>
      </c>
      <c r="D22" s="179" t="s">
        <v>873</v>
      </c>
      <c r="E22" s="179" t="s">
        <v>1012</v>
      </c>
      <c r="F22" s="174"/>
      <c r="G22" s="216">
        <v>0.6</v>
      </c>
      <c r="H22" s="216">
        <v>0.8</v>
      </c>
      <c r="I22" s="213">
        <v>0.65</v>
      </c>
      <c r="J22" s="213">
        <v>0.7</v>
      </c>
      <c r="K22" s="213">
        <v>0.75</v>
      </c>
      <c r="L22" s="213">
        <v>0.8</v>
      </c>
      <c r="M22" s="174" t="s">
        <v>1081</v>
      </c>
      <c r="N22" s="26" t="s">
        <v>1013</v>
      </c>
      <c r="O22" s="26" t="s">
        <v>1014</v>
      </c>
      <c r="P22" s="27" t="s">
        <v>281</v>
      </c>
      <c r="Q22" s="27" t="s">
        <v>308</v>
      </c>
      <c r="R22" s="126">
        <v>0.3</v>
      </c>
      <c r="S22" s="27">
        <v>51</v>
      </c>
      <c r="T22" s="27">
        <v>58</v>
      </c>
      <c r="U22" s="27" t="s">
        <v>1015</v>
      </c>
      <c r="V22" s="74" t="s">
        <v>1102</v>
      </c>
      <c r="W22" s="62" t="s">
        <v>195</v>
      </c>
      <c r="X22" s="62" t="s">
        <v>196</v>
      </c>
      <c r="Y22" s="62" t="s">
        <v>197</v>
      </c>
      <c r="Z22" s="209">
        <v>9521</v>
      </c>
      <c r="AA22" s="209">
        <v>0</v>
      </c>
      <c r="AB22" s="209">
        <v>0</v>
      </c>
      <c r="AC22" s="209">
        <v>0</v>
      </c>
      <c r="AD22" s="209">
        <v>0</v>
      </c>
      <c r="AE22" s="209">
        <v>0</v>
      </c>
      <c r="AF22" s="209">
        <v>9521</v>
      </c>
      <c r="AG22" s="209">
        <v>328</v>
      </c>
      <c r="AH22" s="209">
        <v>0</v>
      </c>
      <c r="AI22" s="209">
        <v>0</v>
      </c>
      <c r="AJ22" s="209">
        <v>0</v>
      </c>
      <c r="AK22" s="209">
        <v>0</v>
      </c>
      <c r="AL22" s="209">
        <v>0</v>
      </c>
      <c r="AM22" s="209">
        <v>328</v>
      </c>
      <c r="AN22" s="209">
        <v>339</v>
      </c>
      <c r="AO22" s="209">
        <v>0</v>
      </c>
      <c r="AP22" s="209">
        <v>0</v>
      </c>
      <c r="AQ22" s="209">
        <v>0</v>
      </c>
      <c r="AR22" s="209">
        <v>0</v>
      </c>
      <c r="AS22" s="209">
        <v>0</v>
      </c>
      <c r="AT22" s="209">
        <v>339</v>
      </c>
      <c r="AU22" s="209">
        <v>8492</v>
      </c>
      <c r="AV22" s="209">
        <v>0</v>
      </c>
      <c r="AW22" s="209">
        <v>0</v>
      </c>
      <c r="AX22" s="209">
        <v>0</v>
      </c>
      <c r="AY22" s="209">
        <v>0</v>
      </c>
      <c r="AZ22" s="209">
        <v>0</v>
      </c>
      <c r="BA22" s="209">
        <v>8492</v>
      </c>
      <c r="BB22" s="209">
        <v>363</v>
      </c>
      <c r="BC22" s="209">
        <v>0</v>
      </c>
      <c r="BD22" s="209">
        <v>0</v>
      </c>
      <c r="BE22" s="209">
        <v>0</v>
      </c>
      <c r="BF22" s="209">
        <v>0</v>
      </c>
      <c r="BG22" s="209">
        <v>0</v>
      </c>
      <c r="BH22" s="209">
        <v>363</v>
      </c>
      <c r="BI22" s="209" t="s">
        <v>826</v>
      </c>
    </row>
    <row r="23" spans="2:61" ht="48">
      <c r="B23" s="177"/>
      <c r="C23" s="167"/>
      <c r="D23" s="167"/>
      <c r="E23" s="167"/>
      <c r="F23" s="187"/>
      <c r="G23" s="217"/>
      <c r="H23" s="217"/>
      <c r="I23" s="214"/>
      <c r="J23" s="214"/>
      <c r="K23" s="214"/>
      <c r="L23" s="214"/>
      <c r="M23" s="187"/>
      <c r="N23" s="26" t="s">
        <v>1016</v>
      </c>
      <c r="O23" s="26" t="s">
        <v>1017</v>
      </c>
      <c r="P23" s="27" t="s">
        <v>281</v>
      </c>
      <c r="Q23" s="27" t="s">
        <v>309</v>
      </c>
      <c r="R23" s="126">
        <v>0.3</v>
      </c>
      <c r="S23" s="28">
        <v>0.7</v>
      </c>
      <c r="T23" s="28">
        <v>0.9</v>
      </c>
      <c r="U23" s="27" t="s">
        <v>1018</v>
      </c>
      <c r="V23" s="58">
        <v>75</v>
      </c>
      <c r="W23" s="58">
        <v>80</v>
      </c>
      <c r="X23" s="58">
        <v>85</v>
      </c>
      <c r="Y23" s="58">
        <v>90</v>
      </c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</row>
    <row r="24" spans="2:61" ht="72" customHeight="1">
      <c r="B24" s="177"/>
      <c r="C24" s="167"/>
      <c r="D24" s="167"/>
      <c r="E24" s="167"/>
      <c r="F24" s="187"/>
      <c r="G24" s="217"/>
      <c r="H24" s="217"/>
      <c r="I24" s="214"/>
      <c r="J24" s="214"/>
      <c r="K24" s="214"/>
      <c r="L24" s="214"/>
      <c r="M24" s="187"/>
      <c r="N24" s="26" t="s">
        <v>1019</v>
      </c>
      <c r="O24" s="26" t="s">
        <v>1014</v>
      </c>
      <c r="P24" s="27" t="s">
        <v>281</v>
      </c>
      <c r="Q24" s="27" t="s">
        <v>307</v>
      </c>
      <c r="R24" s="126">
        <v>0.2</v>
      </c>
      <c r="S24" s="27" t="s">
        <v>1036</v>
      </c>
      <c r="T24" s="27">
        <v>8</v>
      </c>
      <c r="U24" s="27" t="s">
        <v>1081</v>
      </c>
      <c r="V24" s="58">
        <v>2</v>
      </c>
      <c r="W24" s="62" t="s">
        <v>198</v>
      </c>
      <c r="X24" s="62" t="s">
        <v>192</v>
      </c>
      <c r="Y24" s="62" t="s">
        <v>193</v>
      </c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</row>
    <row r="25" spans="2:61" ht="50.25" customHeight="1">
      <c r="B25" s="178"/>
      <c r="C25" s="168"/>
      <c r="D25" s="168"/>
      <c r="E25" s="168"/>
      <c r="F25" s="175"/>
      <c r="G25" s="218"/>
      <c r="H25" s="218"/>
      <c r="I25" s="215"/>
      <c r="J25" s="215"/>
      <c r="K25" s="215"/>
      <c r="L25" s="215"/>
      <c r="M25" s="175"/>
      <c r="N25" s="26" t="s">
        <v>1020</v>
      </c>
      <c r="O25" s="26" t="s">
        <v>1021</v>
      </c>
      <c r="P25" s="27" t="s">
        <v>281</v>
      </c>
      <c r="Q25" s="27" t="s">
        <v>306</v>
      </c>
      <c r="R25" s="126">
        <v>0.2</v>
      </c>
      <c r="S25" s="28">
        <v>0.3</v>
      </c>
      <c r="T25" s="28">
        <v>0.6</v>
      </c>
      <c r="U25" s="27" t="s">
        <v>1022</v>
      </c>
      <c r="V25" s="58">
        <v>30</v>
      </c>
      <c r="W25" s="58">
        <v>40</v>
      </c>
      <c r="X25" s="58">
        <v>50</v>
      </c>
      <c r="Y25" s="58">
        <v>60</v>
      </c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</row>
    <row r="26" spans="2:61" ht="105" customHeight="1">
      <c r="B26" s="146" t="s">
        <v>981</v>
      </c>
      <c r="C26" s="26" t="s">
        <v>982</v>
      </c>
      <c r="D26" s="26" t="s">
        <v>983</v>
      </c>
      <c r="E26" s="26" t="s">
        <v>984</v>
      </c>
      <c r="F26" s="27"/>
      <c r="G26" s="27" t="s">
        <v>985</v>
      </c>
      <c r="H26" s="27" t="s">
        <v>986</v>
      </c>
      <c r="I26" s="27" t="s">
        <v>291</v>
      </c>
      <c r="J26" s="27" t="s">
        <v>292</v>
      </c>
      <c r="K26" s="27" t="s">
        <v>293</v>
      </c>
      <c r="L26" s="27" t="s">
        <v>294</v>
      </c>
      <c r="M26" s="27" t="s">
        <v>1081</v>
      </c>
      <c r="N26" s="26" t="s">
        <v>987</v>
      </c>
      <c r="O26" s="26" t="s">
        <v>988</v>
      </c>
      <c r="P26" s="27" t="s">
        <v>281</v>
      </c>
      <c r="Q26" s="27" t="s">
        <v>307</v>
      </c>
      <c r="R26" s="126">
        <v>0.3</v>
      </c>
      <c r="S26" s="28">
        <v>0.22</v>
      </c>
      <c r="T26" s="28">
        <v>0.8</v>
      </c>
      <c r="U26" s="27" t="s">
        <v>1081</v>
      </c>
      <c r="V26" s="58">
        <v>30</v>
      </c>
      <c r="W26" s="58">
        <v>50</v>
      </c>
      <c r="X26" s="58">
        <v>70</v>
      </c>
      <c r="Y26" s="58">
        <v>80</v>
      </c>
      <c r="Z26" s="132">
        <v>488</v>
      </c>
      <c r="AA26" s="132">
        <v>0</v>
      </c>
      <c r="AB26" s="132">
        <v>0</v>
      </c>
      <c r="AC26" s="132">
        <v>0</v>
      </c>
      <c r="AD26" s="132">
        <v>0</v>
      </c>
      <c r="AE26" s="132">
        <v>0</v>
      </c>
      <c r="AF26" s="132">
        <v>488</v>
      </c>
      <c r="AG26" s="132">
        <v>323</v>
      </c>
      <c r="AH26" s="132">
        <v>0</v>
      </c>
      <c r="AI26" s="132">
        <v>0</v>
      </c>
      <c r="AJ26" s="132">
        <v>0</v>
      </c>
      <c r="AK26" s="132">
        <v>0</v>
      </c>
      <c r="AL26" s="132">
        <v>0</v>
      </c>
      <c r="AM26" s="132">
        <v>323</v>
      </c>
      <c r="AN26" s="132">
        <v>53</v>
      </c>
      <c r="AO26" s="132">
        <v>0</v>
      </c>
      <c r="AP26" s="132">
        <v>0</v>
      </c>
      <c r="AQ26" s="132">
        <v>0</v>
      </c>
      <c r="AR26" s="132">
        <v>0</v>
      </c>
      <c r="AS26" s="132">
        <v>0</v>
      </c>
      <c r="AT26" s="132">
        <v>53</v>
      </c>
      <c r="AU26" s="132">
        <v>55</v>
      </c>
      <c r="AV26" s="132">
        <v>0</v>
      </c>
      <c r="AW26" s="132">
        <v>0</v>
      </c>
      <c r="AX26" s="132">
        <v>0</v>
      </c>
      <c r="AY26" s="132">
        <v>0</v>
      </c>
      <c r="AZ26" s="132">
        <v>0</v>
      </c>
      <c r="BA26" s="132">
        <v>55</v>
      </c>
      <c r="BB26" s="132">
        <v>57</v>
      </c>
      <c r="BC26" s="132">
        <v>0</v>
      </c>
      <c r="BD26" s="132">
        <v>0</v>
      </c>
      <c r="BE26" s="132">
        <v>0</v>
      </c>
      <c r="BF26" s="132">
        <v>0</v>
      </c>
      <c r="BG26" s="132">
        <v>0</v>
      </c>
      <c r="BH26" s="132">
        <v>57</v>
      </c>
      <c r="BI26" s="133" t="s">
        <v>826</v>
      </c>
    </row>
    <row r="27" spans="2:61" ht="36" customHeight="1">
      <c r="B27" s="176" t="s">
        <v>989</v>
      </c>
      <c r="C27" s="179" t="s">
        <v>990</v>
      </c>
      <c r="D27" s="179" t="s">
        <v>991</v>
      </c>
      <c r="E27" s="179" t="s">
        <v>992</v>
      </c>
      <c r="F27" s="174" t="s">
        <v>993</v>
      </c>
      <c r="G27" s="174" t="s">
        <v>994</v>
      </c>
      <c r="H27" s="174" t="s">
        <v>995</v>
      </c>
      <c r="I27" s="174">
        <v>39.5</v>
      </c>
      <c r="J27" s="174" t="s">
        <v>295</v>
      </c>
      <c r="K27" s="174" t="s">
        <v>296</v>
      </c>
      <c r="L27" s="174" t="s">
        <v>297</v>
      </c>
      <c r="M27" s="174" t="s">
        <v>996</v>
      </c>
      <c r="N27" s="26" t="s">
        <v>997</v>
      </c>
      <c r="O27" s="26" t="s">
        <v>998</v>
      </c>
      <c r="P27" s="27" t="s">
        <v>310</v>
      </c>
      <c r="Q27" s="27" t="s">
        <v>311</v>
      </c>
      <c r="R27" s="126">
        <v>0.4</v>
      </c>
      <c r="S27" s="27" t="s">
        <v>999</v>
      </c>
      <c r="T27" s="27" t="s">
        <v>1000</v>
      </c>
      <c r="U27" s="27" t="s">
        <v>1001</v>
      </c>
      <c r="V27" s="59">
        <v>3.2</v>
      </c>
      <c r="W27" s="59">
        <v>3</v>
      </c>
      <c r="X27" s="59" t="s">
        <v>173</v>
      </c>
      <c r="Y27" s="59" t="s">
        <v>174</v>
      </c>
      <c r="Z27" s="163">
        <v>25271</v>
      </c>
      <c r="AA27" s="163">
        <v>0</v>
      </c>
      <c r="AB27" s="163">
        <v>0</v>
      </c>
      <c r="AC27" s="163">
        <v>0</v>
      </c>
      <c r="AD27" s="163">
        <v>0</v>
      </c>
      <c r="AE27" s="163">
        <v>0</v>
      </c>
      <c r="AF27" s="163">
        <v>25271</v>
      </c>
      <c r="AG27" s="163">
        <v>7927</v>
      </c>
      <c r="AH27" s="163">
        <v>0</v>
      </c>
      <c r="AI27" s="163">
        <v>0</v>
      </c>
      <c r="AJ27" s="163">
        <v>0</v>
      </c>
      <c r="AK27" s="163">
        <v>0</v>
      </c>
      <c r="AL27" s="163">
        <v>0</v>
      </c>
      <c r="AM27" s="163">
        <v>7927</v>
      </c>
      <c r="AN27" s="163">
        <v>8204</v>
      </c>
      <c r="AO27" s="163">
        <v>0</v>
      </c>
      <c r="AP27" s="163">
        <v>0</v>
      </c>
      <c r="AQ27" s="163">
        <v>0</v>
      </c>
      <c r="AR27" s="163">
        <v>0</v>
      </c>
      <c r="AS27" s="163">
        <v>0</v>
      </c>
      <c r="AT27" s="163">
        <v>8204</v>
      </c>
      <c r="AU27" s="163">
        <v>351</v>
      </c>
      <c r="AV27" s="163">
        <v>0</v>
      </c>
      <c r="AW27" s="163">
        <v>0</v>
      </c>
      <c r="AX27" s="163">
        <v>0</v>
      </c>
      <c r="AY27" s="163">
        <v>0</v>
      </c>
      <c r="AZ27" s="163">
        <v>0</v>
      </c>
      <c r="BA27" s="163">
        <v>351</v>
      </c>
      <c r="BB27" s="163">
        <v>8789</v>
      </c>
      <c r="BC27" s="163">
        <v>0</v>
      </c>
      <c r="BD27" s="163">
        <v>0</v>
      </c>
      <c r="BE27" s="163">
        <v>0</v>
      </c>
      <c r="BF27" s="163">
        <v>0</v>
      </c>
      <c r="BG27" s="163">
        <v>0</v>
      </c>
      <c r="BH27" s="163">
        <v>8789</v>
      </c>
      <c r="BI27" s="201" t="s">
        <v>826</v>
      </c>
    </row>
    <row r="28" spans="2:61" ht="36">
      <c r="B28" s="177"/>
      <c r="C28" s="167"/>
      <c r="D28" s="167"/>
      <c r="E28" s="167"/>
      <c r="F28" s="187"/>
      <c r="G28" s="187"/>
      <c r="H28" s="187"/>
      <c r="I28" s="187"/>
      <c r="J28" s="187"/>
      <c r="K28" s="187"/>
      <c r="L28" s="187"/>
      <c r="M28" s="187"/>
      <c r="N28" s="26" t="s">
        <v>1002</v>
      </c>
      <c r="O28" s="26" t="s">
        <v>1003</v>
      </c>
      <c r="P28" s="27" t="s">
        <v>310</v>
      </c>
      <c r="Q28" s="27" t="s">
        <v>312</v>
      </c>
      <c r="R28" s="126">
        <v>0.4</v>
      </c>
      <c r="S28" s="27" t="s">
        <v>1004</v>
      </c>
      <c r="T28" s="27" t="s">
        <v>1005</v>
      </c>
      <c r="U28" s="27" t="s">
        <v>1001</v>
      </c>
      <c r="V28" s="59">
        <v>13</v>
      </c>
      <c r="W28" s="59">
        <v>12</v>
      </c>
      <c r="X28" s="59" t="s">
        <v>175</v>
      </c>
      <c r="Y28" s="59" t="s">
        <v>176</v>
      </c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202"/>
    </row>
    <row r="29" spans="2:61" ht="22.5" customHeight="1">
      <c r="B29" s="177"/>
      <c r="C29" s="167"/>
      <c r="D29" s="167"/>
      <c r="E29" s="167"/>
      <c r="F29" s="187"/>
      <c r="G29" s="187"/>
      <c r="H29" s="187"/>
      <c r="I29" s="187"/>
      <c r="J29" s="187"/>
      <c r="K29" s="187"/>
      <c r="L29" s="187"/>
      <c r="M29" s="187"/>
      <c r="N29" s="26" t="s">
        <v>939</v>
      </c>
      <c r="O29" s="26" t="s">
        <v>940</v>
      </c>
      <c r="P29" s="27" t="s">
        <v>281</v>
      </c>
      <c r="Q29" s="27" t="s">
        <v>312</v>
      </c>
      <c r="R29" s="126">
        <v>0.4</v>
      </c>
      <c r="S29" s="27" t="s">
        <v>941</v>
      </c>
      <c r="T29" s="27">
        <v>95</v>
      </c>
      <c r="U29" s="27" t="s">
        <v>942</v>
      </c>
      <c r="V29" s="59">
        <v>80</v>
      </c>
      <c r="W29" s="59">
        <v>85</v>
      </c>
      <c r="X29" s="59">
        <v>90</v>
      </c>
      <c r="Y29" s="59">
        <v>95</v>
      </c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202"/>
    </row>
    <row r="30" spans="2:61" ht="36">
      <c r="B30" s="177"/>
      <c r="C30" s="167"/>
      <c r="D30" s="167"/>
      <c r="E30" s="167"/>
      <c r="F30" s="187"/>
      <c r="G30" s="187"/>
      <c r="H30" s="187"/>
      <c r="I30" s="187"/>
      <c r="J30" s="187"/>
      <c r="K30" s="187"/>
      <c r="L30" s="187"/>
      <c r="M30" s="187"/>
      <c r="N30" s="26" t="s">
        <v>943</v>
      </c>
      <c r="O30" s="26" t="s">
        <v>944</v>
      </c>
      <c r="P30" s="27" t="s">
        <v>310</v>
      </c>
      <c r="Q30" s="27" t="s">
        <v>312</v>
      </c>
      <c r="R30" s="126">
        <v>0.3</v>
      </c>
      <c r="S30" s="27">
        <v>10</v>
      </c>
      <c r="T30" s="27">
        <v>8</v>
      </c>
      <c r="U30" s="27" t="s">
        <v>945</v>
      </c>
      <c r="V30" s="59">
        <v>9.5</v>
      </c>
      <c r="W30" s="59">
        <v>9</v>
      </c>
      <c r="X30" s="59" t="s">
        <v>177</v>
      </c>
      <c r="Y30" s="59">
        <v>8</v>
      </c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202"/>
    </row>
    <row r="31" spans="2:61" ht="36">
      <c r="B31" s="177"/>
      <c r="C31" s="167"/>
      <c r="D31" s="167"/>
      <c r="E31" s="167"/>
      <c r="F31" s="187"/>
      <c r="G31" s="187"/>
      <c r="H31" s="187"/>
      <c r="I31" s="187"/>
      <c r="J31" s="187"/>
      <c r="K31" s="187"/>
      <c r="L31" s="187"/>
      <c r="M31" s="187"/>
      <c r="N31" s="26" t="s">
        <v>946</v>
      </c>
      <c r="O31" s="26" t="s">
        <v>947</v>
      </c>
      <c r="P31" s="27" t="s">
        <v>310</v>
      </c>
      <c r="Q31" s="27" t="s">
        <v>312</v>
      </c>
      <c r="R31" s="126">
        <v>0.3</v>
      </c>
      <c r="S31" s="27" t="s">
        <v>948</v>
      </c>
      <c r="T31" s="27">
        <v>8</v>
      </c>
      <c r="U31" s="27" t="s">
        <v>949</v>
      </c>
      <c r="V31" s="59">
        <v>8.6</v>
      </c>
      <c r="W31" s="59" t="s">
        <v>177</v>
      </c>
      <c r="X31" s="59" t="s">
        <v>178</v>
      </c>
      <c r="Y31" s="59">
        <v>8</v>
      </c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202"/>
    </row>
    <row r="32" spans="2:61" ht="36">
      <c r="B32" s="177"/>
      <c r="C32" s="167"/>
      <c r="D32" s="168"/>
      <c r="E32" s="168"/>
      <c r="F32" s="175"/>
      <c r="G32" s="175"/>
      <c r="H32" s="175"/>
      <c r="I32" s="175"/>
      <c r="J32" s="175"/>
      <c r="K32" s="175"/>
      <c r="L32" s="175"/>
      <c r="M32" s="175"/>
      <c r="N32" s="26" t="s">
        <v>950</v>
      </c>
      <c r="O32" s="26" t="s">
        <v>951</v>
      </c>
      <c r="P32" s="27" t="s">
        <v>310</v>
      </c>
      <c r="Q32" s="27" t="s">
        <v>307</v>
      </c>
      <c r="R32" s="126">
        <v>0.3</v>
      </c>
      <c r="S32" s="27" t="s">
        <v>952</v>
      </c>
      <c r="T32" s="27">
        <v>2</v>
      </c>
      <c r="U32" s="27" t="s">
        <v>953</v>
      </c>
      <c r="V32" s="59">
        <v>3.2</v>
      </c>
      <c r="W32" s="59">
        <v>3</v>
      </c>
      <c r="X32" s="59" t="s">
        <v>179</v>
      </c>
      <c r="Y32" s="59">
        <v>2</v>
      </c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202"/>
    </row>
    <row r="33" spans="2:61" ht="36" customHeight="1">
      <c r="B33" s="177"/>
      <c r="C33" s="167"/>
      <c r="D33" s="179" t="s">
        <v>954</v>
      </c>
      <c r="E33" s="179" t="s">
        <v>955</v>
      </c>
      <c r="F33" s="174" t="s">
        <v>956</v>
      </c>
      <c r="G33" s="174" t="s">
        <v>957</v>
      </c>
      <c r="H33" s="174" t="s">
        <v>958</v>
      </c>
      <c r="I33" s="199">
        <v>102.61</v>
      </c>
      <c r="J33" s="174">
        <v>92.71</v>
      </c>
      <c r="K33" s="174">
        <v>82.81</v>
      </c>
      <c r="L33" s="174" t="s">
        <v>298</v>
      </c>
      <c r="M33" s="174" t="s">
        <v>959</v>
      </c>
      <c r="N33" s="26" t="s">
        <v>960</v>
      </c>
      <c r="O33" s="26" t="s">
        <v>961</v>
      </c>
      <c r="P33" s="27" t="s">
        <v>281</v>
      </c>
      <c r="Q33" s="27" t="s">
        <v>169</v>
      </c>
      <c r="R33" s="126">
        <v>0.4</v>
      </c>
      <c r="S33" s="27" t="s">
        <v>962</v>
      </c>
      <c r="T33" s="27">
        <v>83.8</v>
      </c>
      <c r="U33" s="27" t="s">
        <v>1081</v>
      </c>
      <c r="V33" s="59">
        <v>77.5</v>
      </c>
      <c r="W33" s="59">
        <v>80</v>
      </c>
      <c r="X33" s="59">
        <v>82</v>
      </c>
      <c r="Y33" s="59" t="s">
        <v>180</v>
      </c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202"/>
    </row>
    <row r="34" spans="2:61" ht="48">
      <c r="B34" s="177"/>
      <c r="C34" s="167"/>
      <c r="D34" s="168"/>
      <c r="E34" s="168"/>
      <c r="F34" s="175"/>
      <c r="G34" s="175"/>
      <c r="H34" s="175"/>
      <c r="I34" s="200"/>
      <c r="J34" s="175"/>
      <c r="K34" s="175"/>
      <c r="L34" s="175"/>
      <c r="M34" s="175"/>
      <c r="N34" s="26" t="s">
        <v>963</v>
      </c>
      <c r="O34" s="26" t="s">
        <v>964</v>
      </c>
      <c r="P34" s="27" t="s">
        <v>282</v>
      </c>
      <c r="Q34" s="27" t="s">
        <v>307</v>
      </c>
      <c r="R34" s="126">
        <v>0.3</v>
      </c>
      <c r="S34" s="27" t="s">
        <v>965</v>
      </c>
      <c r="T34" s="27" t="s">
        <v>965</v>
      </c>
      <c r="U34" s="27" t="s">
        <v>966</v>
      </c>
      <c r="V34" s="27" t="s">
        <v>965</v>
      </c>
      <c r="W34" s="42" t="s">
        <v>965</v>
      </c>
      <c r="X34" s="27" t="s">
        <v>965</v>
      </c>
      <c r="Y34" s="27" t="s">
        <v>965</v>
      </c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202"/>
    </row>
    <row r="35" spans="2:61" ht="48">
      <c r="B35" s="177"/>
      <c r="C35" s="167"/>
      <c r="D35" s="26" t="s">
        <v>967</v>
      </c>
      <c r="E35" s="26" t="s">
        <v>968</v>
      </c>
      <c r="F35" s="27" t="s">
        <v>969</v>
      </c>
      <c r="G35" s="27" t="s">
        <v>970</v>
      </c>
      <c r="H35" s="27" t="s">
        <v>970</v>
      </c>
      <c r="I35" s="27">
        <v>0.091</v>
      </c>
      <c r="J35" s="27" t="s">
        <v>299</v>
      </c>
      <c r="K35" s="27" t="s">
        <v>299</v>
      </c>
      <c r="L35" s="27" t="s">
        <v>299</v>
      </c>
      <c r="M35" s="27" t="s">
        <v>971</v>
      </c>
      <c r="N35" s="26" t="s">
        <v>972</v>
      </c>
      <c r="O35" s="26" t="s">
        <v>973</v>
      </c>
      <c r="P35" s="27" t="s">
        <v>310</v>
      </c>
      <c r="Q35" s="27" t="s">
        <v>307</v>
      </c>
      <c r="R35" s="126">
        <v>0.3</v>
      </c>
      <c r="S35" s="27">
        <v>9.09</v>
      </c>
      <c r="T35" s="27">
        <v>0</v>
      </c>
      <c r="U35" s="27" t="s">
        <v>1081</v>
      </c>
      <c r="V35" s="59">
        <v>0</v>
      </c>
      <c r="W35" s="59">
        <v>0</v>
      </c>
      <c r="X35" s="59">
        <v>0</v>
      </c>
      <c r="Y35" s="59">
        <v>0</v>
      </c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202"/>
    </row>
    <row r="36" spans="2:61" ht="48">
      <c r="B36" s="177"/>
      <c r="C36" s="167"/>
      <c r="D36" s="26" t="s">
        <v>974</v>
      </c>
      <c r="E36" s="26" t="s">
        <v>975</v>
      </c>
      <c r="F36" s="27"/>
      <c r="G36" s="27" t="s">
        <v>976</v>
      </c>
      <c r="H36" s="27">
        <v>15</v>
      </c>
      <c r="I36" s="27">
        <v>20.1</v>
      </c>
      <c r="J36" s="27">
        <v>18.4</v>
      </c>
      <c r="K36" s="27">
        <v>16.7</v>
      </c>
      <c r="L36" s="27">
        <v>15</v>
      </c>
      <c r="M36" s="27" t="s">
        <v>977</v>
      </c>
      <c r="N36" s="26" t="s">
        <v>978</v>
      </c>
      <c r="O36" s="26" t="s">
        <v>979</v>
      </c>
      <c r="P36" s="27" t="s">
        <v>310</v>
      </c>
      <c r="Q36" s="27" t="s">
        <v>170</v>
      </c>
      <c r="R36" s="126">
        <v>0.4</v>
      </c>
      <c r="S36" s="27" t="s">
        <v>980</v>
      </c>
      <c r="T36" s="27">
        <v>2.35</v>
      </c>
      <c r="U36" s="27" t="s">
        <v>977</v>
      </c>
      <c r="V36" s="59">
        <v>2.65</v>
      </c>
      <c r="W36" s="59" t="s">
        <v>179</v>
      </c>
      <c r="X36" s="59" t="s">
        <v>181</v>
      </c>
      <c r="Y36" s="59" t="s">
        <v>182</v>
      </c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202"/>
    </row>
    <row r="37" spans="2:61" ht="48">
      <c r="B37" s="177"/>
      <c r="C37" s="167"/>
      <c r="D37" s="26" t="s">
        <v>899</v>
      </c>
      <c r="E37" s="26" t="s">
        <v>900</v>
      </c>
      <c r="F37" s="27" t="s">
        <v>901</v>
      </c>
      <c r="G37" s="27" t="s">
        <v>902</v>
      </c>
      <c r="H37" s="27" t="s">
        <v>903</v>
      </c>
      <c r="I37" s="27" t="s">
        <v>902</v>
      </c>
      <c r="J37" s="27" t="s">
        <v>903</v>
      </c>
      <c r="K37" s="27" t="s">
        <v>903</v>
      </c>
      <c r="L37" s="27" t="s">
        <v>903</v>
      </c>
      <c r="M37" s="27" t="s">
        <v>904</v>
      </c>
      <c r="N37" s="26" t="s">
        <v>905</v>
      </c>
      <c r="O37" s="26" t="s">
        <v>906</v>
      </c>
      <c r="P37" s="27" t="s">
        <v>310</v>
      </c>
      <c r="Q37" s="27" t="s">
        <v>284</v>
      </c>
      <c r="R37" s="126">
        <v>0.2</v>
      </c>
      <c r="S37" s="27" t="s">
        <v>907</v>
      </c>
      <c r="T37" s="27">
        <v>6.36</v>
      </c>
      <c r="U37" s="27" t="s">
        <v>908</v>
      </c>
      <c r="V37" s="59">
        <v>9</v>
      </c>
      <c r="W37" s="59">
        <v>8.5</v>
      </c>
      <c r="X37" s="59" t="s">
        <v>183</v>
      </c>
      <c r="Y37" s="59" t="s">
        <v>184</v>
      </c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202"/>
    </row>
    <row r="38" spans="2:61" ht="48">
      <c r="B38" s="177"/>
      <c r="C38" s="167"/>
      <c r="D38" s="26" t="s">
        <v>909</v>
      </c>
      <c r="E38" s="26" t="s">
        <v>910</v>
      </c>
      <c r="F38" s="27">
        <v>75.5</v>
      </c>
      <c r="G38" s="27">
        <v>87.8</v>
      </c>
      <c r="H38" s="27">
        <v>87.8</v>
      </c>
      <c r="I38" s="27">
        <v>87.8</v>
      </c>
      <c r="J38" s="27" t="s">
        <v>300</v>
      </c>
      <c r="K38" s="27" t="s">
        <v>300</v>
      </c>
      <c r="L38" s="27" t="s">
        <v>300</v>
      </c>
      <c r="M38" s="27" t="s">
        <v>911</v>
      </c>
      <c r="N38" s="26" t="s">
        <v>912</v>
      </c>
      <c r="O38" s="26" t="s">
        <v>913</v>
      </c>
      <c r="P38" s="27" t="s">
        <v>282</v>
      </c>
      <c r="Q38" s="27" t="s">
        <v>307</v>
      </c>
      <c r="R38" s="126">
        <v>0.2</v>
      </c>
      <c r="S38" s="27" t="s">
        <v>914</v>
      </c>
      <c r="T38" s="27" t="s">
        <v>914</v>
      </c>
      <c r="U38" s="27" t="s">
        <v>915</v>
      </c>
      <c r="V38" s="27" t="s">
        <v>914</v>
      </c>
      <c r="W38" s="27" t="s">
        <v>914</v>
      </c>
      <c r="X38" s="27" t="s">
        <v>914</v>
      </c>
      <c r="Y38" s="27" t="s">
        <v>914</v>
      </c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202"/>
    </row>
    <row r="39" spans="2:61" ht="60">
      <c r="B39" s="177"/>
      <c r="C39" s="167"/>
      <c r="D39" s="26" t="s">
        <v>916</v>
      </c>
      <c r="E39" s="26" t="s">
        <v>917</v>
      </c>
      <c r="F39" s="27">
        <v>4.03</v>
      </c>
      <c r="G39" s="27" t="s">
        <v>918</v>
      </c>
      <c r="H39" s="27" t="s">
        <v>919</v>
      </c>
      <c r="I39" s="27">
        <v>4</v>
      </c>
      <c r="J39" s="27" t="s">
        <v>301</v>
      </c>
      <c r="K39" s="27" t="s">
        <v>301</v>
      </c>
      <c r="L39" s="27" t="s">
        <v>301</v>
      </c>
      <c r="M39" s="27" t="s">
        <v>920</v>
      </c>
      <c r="N39" s="26" t="s">
        <v>921</v>
      </c>
      <c r="O39" s="26" t="s">
        <v>922</v>
      </c>
      <c r="P39" s="27" t="s">
        <v>282</v>
      </c>
      <c r="Q39" s="27" t="s">
        <v>307</v>
      </c>
      <c r="R39" s="126">
        <v>0.3</v>
      </c>
      <c r="S39" s="27">
        <v>64</v>
      </c>
      <c r="T39" s="27">
        <v>64</v>
      </c>
      <c r="U39" s="27" t="s">
        <v>923</v>
      </c>
      <c r="V39" s="27">
        <v>64</v>
      </c>
      <c r="W39" s="27">
        <v>64</v>
      </c>
      <c r="X39" s="27">
        <v>64</v>
      </c>
      <c r="Y39" s="27">
        <v>64</v>
      </c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202"/>
    </row>
    <row r="40" spans="2:61" ht="36" customHeight="1">
      <c r="B40" s="177"/>
      <c r="C40" s="167"/>
      <c r="D40" s="179" t="s">
        <v>924</v>
      </c>
      <c r="E40" s="179" t="s">
        <v>925</v>
      </c>
      <c r="F40" s="174" t="s">
        <v>926</v>
      </c>
      <c r="G40" s="196" t="s">
        <v>927</v>
      </c>
      <c r="H40" s="196" t="s">
        <v>928</v>
      </c>
      <c r="I40" s="192" t="s">
        <v>928</v>
      </c>
      <c r="J40" s="195" t="s">
        <v>928</v>
      </c>
      <c r="K40" s="192" t="s">
        <v>928</v>
      </c>
      <c r="L40" s="192" t="s">
        <v>928</v>
      </c>
      <c r="M40" s="174" t="s">
        <v>929</v>
      </c>
      <c r="N40" s="26" t="s">
        <v>930</v>
      </c>
      <c r="O40" s="26" t="s">
        <v>931</v>
      </c>
      <c r="P40" s="27" t="s">
        <v>310</v>
      </c>
      <c r="Q40" s="27" t="s">
        <v>307</v>
      </c>
      <c r="R40" s="126">
        <v>0.2</v>
      </c>
      <c r="S40" s="27" t="s">
        <v>932</v>
      </c>
      <c r="T40" s="27" t="s">
        <v>933</v>
      </c>
      <c r="U40" s="27" t="s">
        <v>929</v>
      </c>
      <c r="V40" s="59">
        <v>36.5</v>
      </c>
      <c r="W40" s="59">
        <v>36</v>
      </c>
      <c r="X40" s="59">
        <v>35</v>
      </c>
      <c r="Y40" s="59" t="s">
        <v>185</v>
      </c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202"/>
    </row>
    <row r="41" spans="2:61" ht="36">
      <c r="B41" s="177"/>
      <c r="C41" s="167"/>
      <c r="D41" s="167"/>
      <c r="E41" s="167"/>
      <c r="F41" s="187"/>
      <c r="G41" s="197"/>
      <c r="H41" s="197"/>
      <c r="I41" s="193"/>
      <c r="J41" s="193"/>
      <c r="K41" s="193"/>
      <c r="L41" s="193"/>
      <c r="M41" s="187"/>
      <c r="N41" s="26" t="s">
        <v>934</v>
      </c>
      <c r="O41" s="26" t="s">
        <v>935</v>
      </c>
      <c r="P41" s="27" t="s">
        <v>281</v>
      </c>
      <c r="Q41" s="27" t="s">
        <v>307</v>
      </c>
      <c r="R41" s="126">
        <v>0.3</v>
      </c>
      <c r="S41" s="27">
        <v>66.1</v>
      </c>
      <c r="T41" s="27" t="s">
        <v>936</v>
      </c>
      <c r="U41" s="27" t="s">
        <v>929</v>
      </c>
      <c r="V41" s="59">
        <v>67</v>
      </c>
      <c r="W41" s="59">
        <v>70</v>
      </c>
      <c r="X41" s="59">
        <v>70</v>
      </c>
      <c r="Y41" s="59">
        <v>70</v>
      </c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202"/>
    </row>
    <row r="42" spans="2:61" ht="48">
      <c r="B42" s="177"/>
      <c r="C42" s="167"/>
      <c r="D42" s="167"/>
      <c r="E42" s="167"/>
      <c r="F42" s="187"/>
      <c r="G42" s="197"/>
      <c r="H42" s="197"/>
      <c r="I42" s="193"/>
      <c r="J42" s="193"/>
      <c r="K42" s="193"/>
      <c r="L42" s="193"/>
      <c r="M42" s="187"/>
      <c r="N42" s="26" t="s">
        <v>937</v>
      </c>
      <c r="O42" s="26" t="s">
        <v>938</v>
      </c>
      <c r="P42" s="27" t="s">
        <v>281</v>
      </c>
      <c r="Q42" s="27" t="s">
        <v>170</v>
      </c>
      <c r="R42" s="126">
        <v>0.2</v>
      </c>
      <c r="S42" s="27" t="s">
        <v>875</v>
      </c>
      <c r="T42" s="27" t="s">
        <v>876</v>
      </c>
      <c r="U42" s="27" t="s">
        <v>1081</v>
      </c>
      <c r="V42" s="59">
        <v>14.7</v>
      </c>
      <c r="W42" s="59">
        <v>15</v>
      </c>
      <c r="X42" s="59" t="s">
        <v>186</v>
      </c>
      <c r="Y42" s="59" t="s">
        <v>187</v>
      </c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202"/>
    </row>
    <row r="43" spans="2:61" ht="36">
      <c r="B43" s="177"/>
      <c r="C43" s="167"/>
      <c r="D43" s="168"/>
      <c r="E43" s="168"/>
      <c r="F43" s="175"/>
      <c r="G43" s="198"/>
      <c r="H43" s="198"/>
      <c r="I43" s="194"/>
      <c r="J43" s="194"/>
      <c r="K43" s="194"/>
      <c r="L43" s="194"/>
      <c r="M43" s="175"/>
      <c r="N43" s="26" t="s">
        <v>877</v>
      </c>
      <c r="O43" s="26" t="s">
        <v>878</v>
      </c>
      <c r="P43" s="42" t="s">
        <v>282</v>
      </c>
      <c r="Q43" s="27" t="s">
        <v>307</v>
      </c>
      <c r="R43" s="126">
        <v>0.3</v>
      </c>
      <c r="S43" s="27">
        <v>0</v>
      </c>
      <c r="T43" s="27">
        <v>64</v>
      </c>
      <c r="U43" s="27" t="s">
        <v>1081</v>
      </c>
      <c r="V43" s="27">
        <v>64</v>
      </c>
      <c r="W43" s="27">
        <v>64</v>
      </c>
      <c r="X43" s="27">
        <v>64</v>
      </c>
      <c r="Y43" s="27">
        <v>64</v>
      </c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202"/>
    </row>
    <row r="44" spans="2:61" ht="48">
      <c r="B44" s="177"/>
      <c r="C44" s="167"/>
      <c r="D44" s="179" t="s">
        <v>879</v>
      </c>
      <c r="E44" s="179" t="s">
        <v>922</v>
      </c>
      <c r="F44" s="174">
        <v>64</v>
      </c>
      <c r="G44" s="174">
        <v>64</v>
      </c>
      <c r="H44" s="174">
        <v>64</v>
      </c>
      <c r="I44" s="174">
        <v>64</v>
      </c>
      <c r="J44" s="174">
        <v>64</v>
      </c>
      <c r="K44" s="174">
        <v>64</v>
      </c>
      <c r="L44" s="174">
        <v>64</v>
      </c>
      <c r="M44" s="174" t="s">
        <v>880</v>
      </c>
      <c r="N44" s="26" t="s">
        <v>881</v>
      </c>
      <c r="O44" s="26" t="s">
        <v>882</v>
      </c>
      <c r="P44" s="27" t="s">
        <v>281</v>
      </c>
      <c r="Q44" s="27" t="s">
        <v>307</v>
      </c>
      <c r="R44" s="126">
        <v>0.3</v>
      </c>
      <c r="S44" s="27">
        <v>99.5</v>
      </c>
      <c r="T44" s="27">
        <v>100</v>
      </c>
      <c r="U44" s="27" t="s">
        <v>1081</v>
      </c>
      <c r="V44" s="59">
        <v>99.5</v>
      </c>
      <c r="W44" s="59" t="s">
        <v>188</v>
      </c>
      <c r="X44" s="59">
        <v>100</v>
      </c>
      <c r="Y44" s="59">
        <v>100</v>
      </c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202"/>
    </row>
    <row r="45" spans="2:61" ht="75" customHeight="1">
      <c r="B45" s="177"/>
      <c r="C45" s="167"/>
      <c r="D45" s="167"/>
      <c r="E45" s="167"/>
      <c r="F45" s="187"/>
      <c r="G45" s="187"/>
      <c r="H45" s="187"/>
      <c r="I45" s="187"/>
      <c r="J45" s="187"/>
      <c r="K45" s="187"/>
      <c r="L45" s="187"/>
      <c r="M45" s="187"/>
      <c r="N45" s="26" t="s">
        <v>883</v>
      </c>
      <c r="O45" s="26" t="s">
        <v>884</v>
      </c>
      <c r="P45" s="27" t="s">
        <v>282</v>
      </c>
      <c r="Q45" s="27" t="s">
        <v>307</v>
      </c>
      <c r="R45" s="126">
        <v>0.2</v>
      </c>
      <c r="S45" s="27" t="s">
        <v>1036</v>
      </c>
      <c r="T45" s="27">
        <v>100</v>
      </c>
      <c r="U45" s="27" t="s">
        <v>1081</v>
      </c>
      <c r="V45" s="59">
        <v>100</v>
      </c>
      <c r="W45" s="59">
        <v>100</v>
      </c>
      <c r="X45" s="59">
        <v>100</v>
      </c>
      <c r="Y45" s="59">
        <v>100</v>
      </c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202"/>
    </row>
    <row r="46" spans="2:61" ht="48">
      <c r="B46" s="177"/>
      <c r="C46" s="167"/>
      <c r="D46" s="168"/>
      <c r="E46" s="168"/>
      <c r="F46" s="175"/>
      <c r="G46" s="175"/>
      <c r="H46" s="175"/>
      <c r="I46" s="175"/>
      <c r="J46" s="175"/>
      <c r="K46" s="175"/>
      <c r="L46" s="175"/>
      <c r="M46" s="175"/>
      <c r="N46" s="26" t="s">
        <v>885</v>
      </c>
      <c r="O46" s="26" t="s">
        <v>886</v>
      </c>
      <c r="P46" s="27" t="s">
        <v>281</v>
      </c>
      <c r="Q46" s="27" t="s">
        <v>307</v>
      </c>
      <c r="R46" s="126">
        <v>0.4</v>
      </c>
      <c r="S46" s="27">
        <v>35</v>
      </c>
      <c r="T46" s="27">
        <v>64</v>
      </c>
      <c r="U46" s="30" t="s">
        <v>326</v>
      </c>
      <c r="V46" s="27" t="s">
        <v>199</v>
      </c>
      <c r="W46" s="27" t="s">
        <v>200</v>
      </c>
      <c r="X46" s="27" t="s">
        <v>201</v>
      </c>
      <c r="Y46" s="27" t="s">
        <v>202</v>
      </c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202"/>
    </row>
    <row r="47" spans="2:61" ht="36" customHeight="1">
      <c r="B47" s="177"/>
      <c r="C47" s="167"/>
      <c r="D47" s="179" t="s">
        <v>887</v>
      </c>
      <c r="E47" s="166" t="s">
        <v>1203</v>
      </c>
      <c r="F47" s="174" t="s">
        <v>1025</v>
      </c>
      <c r="G47" s="174"/>
      <c r="H47" s="174" t="s">
        <v>888</v>
      </c>
      <c r="I47" s="174" t="s">
        <v>888</v>
      </c>
      <c r="J47" s="174" t="s">
        <v>888</v>
      </c>
      <c r="K47" s="174" t="s">
        <v>888</v>
      </c>
      <c r="L47" s="174" t="s">
        <v>888</v>
      </c>
      <c r="M47" s="174" t="s">
        <v>1081</v>
      </c>
      <c r="N47" s="26" t="s">
        <v>889</v>
      </c>
      <c r="O47" s="26" t="s">
        <v>890</v>
      </c>
      <c r="P47" s="27" t="s">
        <v>281</v>
      </c>
      <c r="Q47" s="27" t="s">
        <v>307</v>
      </c>
      <c r="R47" s="126">
        <v>0.2</v>
      </c>
      <c r="S47" s="27" t="s">
        <v>1036</v>
      </c>
      <c r="T47" s="27">
        <v>1</v>
      </c>
      <c r="U47" s="27" t="s">
        <v>1081</v>
      </c>
      <c r="V47" s="59">
        <v>1</v>
      </c>
      <c r="W47" s="27" t="s">
        <v>203</v>
      </c>
      <c r="X47" s="27" t="s">
        <v>203</v>
      </c>
      <c r="Y47" s="27" t="s">
        <v>203</v>
      </c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202"/>
    </row>
    <row r="48" spans="2:61" ht="71.25" customHeight="1">
      <c r="B48" s="178"/>
      <c r="C48" s="168"/>
      <c r="D48" s="168"/>
      <c r="E48" s="191"/>
      <c r="F48" s="175"/>
      <c r="G48" s="175"/>
      <c r="H48" s="175"/>
      <c r="I48" s="175"/>
      <c r="J48" s="175"/>
      <c r="K48" s="175"/>
      <c r="L48" s="175"/>
      <c r="M48" s="175"/>
      <c r="N48" s="26" t="s">
        <v>891</v>
      </c>
      <c r="O48" s="26" t="s">
        <v>892</v>
      </c>
      <c r="P48" s="27" t="s">
        <v>281</v>
      </c>
      <c r="Q48" s="27" t="s">
        <v>307</v>
      </c>
      <c r="R48" s="126">
        <v>0.2</v>
      </c>
      <c r="S48" s="27" t="s">
        <v>1036</v>
      </c>
      <c r="T48" s="27" t="s">
        <v>893</v>
      </c>
      <c r="U48" s="27" t="s">
        <v>1081</v>
      </c>
      <c r="V48" s="59">
        <v>1</v>
      </c>
      <c r="W48" s="27" t="s">
        <v>204</v>
      </c>
      <c r="X48" s="27" t="s">
        <v>191</v>
      </c>
      <c r="Y48" s="27" t="s">
        <v>189</v>
      </c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203"/>
    </row>
    <row r="49" spans="2:61" ht="51.75" customHeight="1">
      <c r="B49" s="205" t="s">
        <v>894</v>
      </c>
      <c r="C49" s="207" t="s">
        <v>895</v>
      </c>
      <c r="D49" s="207" t="s">
        <v>896</v>
      </c>
      <c r="E49" s="207" t="s">
        <v>897</v>
      </c>
      <c r="F49" s="204" t="s">
        <v>1036</v>
      </c>
      <c r="G49" s="204">
        <v>48</v>
      </c>
      <c r="H49" s="204">
        <v>64</v>
      </c>
      <c r="I49" s="204" t="s">
        <v>302</v>
      </c>
      <c r="J49" s="208" t="s">
        <v>303</v>
      </c>
      <c r="K49" s="204" t="s">
        <v>304</v>
      </c>
      <c r="L49" s="204" t="s">
        <v>305</v>
      </c>
      <c r="M49" s="204" t="s">
        <v>898</v>
      </c>
      <c r="N49" s="26" t="s">
        <v>850</v>
      </c>
      <c r="O49" s="26" t="s">
        <v>851</v>
      </c>
      <c r="P49" s="27" t="s">
        <v>281</v>
      </c>
      <c r="Q49" s="27" t="s">
        <v>307</v>
      </c>
      <c r="R49" s="126">
        <v>0.2</v>
      </c>
      <c r="S49" s="27">
        <v>48</v>
      </c>
      <c r="T49" s="27">
        <v>64</v>
      </c>
      <c r="U49" s="27" t="s">
        <v>898</v>
      </c>
      <c r="V49" s="27" t="s">
        <v>302</v>
      </c>
      <c r="W49" s="27" t="s">
        <v>303</v>
      </c>
      <c r="X49" s="27" t="s">
        <v>304</v>
      </c>
      <c r="Y49" s="27" t="s">
        <v>305</v>
      </c>
      <c r="Z49" s="163">
        <v>1090</v>
      </c>
      <c r="AA49" s="163">
        <v>0</v>
      </c>
      <c r="AB49" s="163">
        <v>0</v>
      </c>
      <c r="AC49" s="163">
        <v>0</v>
      </c>
      <c r="AD49" s="163">
        <v>0</v>
      </c>
      <c r="AE49" s="163">
        <v>0</v>
      </c>
      <c r="AF49" s="163">
        <v>1090</v>
      </c>
      <c r="AG49" s="163">
        <v>51</v>
      </c>
      <c r="AH49" s="163">
        <v>0</v>
      </c>
      <c r="AI49" s="163">
        <v>0</v>
      </c>
      <c r="AJ49" s="163">
        <v>0</v>
      </c>
      <c r="AK49" s="163">
        <v>0</v>
      </c>
      <c r="AL49" s="163">
        <v>0</v>
      </c>
      <c r="AM49" s="163">
        <v>51</v>
      </c>
      <c r="AN49" s="163">
        <v>334</v>
      </c>
      <c r="AO49" s="163">
        <v>0</v>
      </c>
      <c r="AP49" s="163">
        <v>0</v>
      </c>
      <c r="AQ49" s="163">
        <v>0</v>
      </c>
      <c r="AR49" s="163">
        <v>0</v>
      </c>
      <c r="AS49" s="163">
        <v>0</v>
      </c>
      <c r="AT49" s="163">
        <v>334</v>
      </c>
      <c r="AU49" s="163">
        <v>346</v>
      </c>
      <c r="AV49" s="163">
        <v>0</v>
      </c>
      <c r="AW49" s="163">
        <v>0</v>
      </c>
      <c r="AX49" s="163">
        <v>0</v>
      </c>
      <c r="AY49" s="163">
        <v>0</v>
      </c>
      <c r="AZ49" s="163">
        <v>0</v>
      </c>
      <c r="BA49" s="163">
        <v>346</v>
      </c>
      <c r="BB49" s="163">
        <v>358</v>
      </c>
      <c r="BC49" s="163">
        <v>0</v>
      </c>
      <c r="BD49" s="163">
        <v>0</v>
      </c>
      <c r="BE49" s="163">
        <v>0</v>
      </c>
      <c r="BF49" s="163">
        <v>0</v>
      </c>
      <c r="BG49" s="163">
        <v>0</v>
      </c>
      <c r="BH49" s="163">
        <v>358</v>
      </c>
      <c r="BI49" s="147" t="s">
        <v>826</v>
      </c>
    </row>
    <row r="50" spans="2:61" ht="53.25" customHeight="1">
      <c r="B50" s="206"/>
      <c r="C50" s="207"/>
      <c r="D50" s="207"/>
      <c r="E50" s="207"/>
      <c r="F50" s="204"/>
      <c r="G50" s="204"/>
      <c r="H50" s="204"/>
      <c r="I50" s="204"/>
      <c r="J50" s="204"/>
      <c r="K50" s="204"/>
      <c r="L50" s="204"/>
      <c r="M50" s="204"/>
      <c r="N50" s="26" t="s">
        <v>852</v>
      </c>
      <c r="O50" s="26" t="s">
        <v>853</v>
      </c>
      <c r="P50" s="27" t="s">
        <v>281</v>
      </c>
      <c r="Q50" s="27" t="s">
        <v>171</v>
      </c>
      <c r="R50" s="126">
        <v>0.2</v>
      </c>
      <c r="S50" s="27" t="s">
        <v>854</v>
      </c>
      <c r="T50" s="27" t="s">
        <v>855</v>
      </c>
      <c r="U50" s="27" t="s">
        <v>1081</v>
      </c>
      <c r="V50" s="27" t="s">
        <v>205</v>
      </c>
      <c r="W50" s="42" t="s">
        <v>1204</v>
      </c>
      <c r="X50" s="42" t="s">
        <v>1205</v>
      </c>
      <c r="Y50" s="27" t="s">
        <v>305</v>
      </c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48"/>
    </row>
    <row r="51" spans="2:61" ht="72" customHeight="1">
      <c r="B51" s="205" t="s">
        <v>856</v>
      </c>
      <c r="C51" s="207" t="s">
        <v>857</v>
      </c>
      <c r="D51" s="207" t="s">
        <v>858</v>
      </c>
      <c r="E51" s="207" t="s">
        <v>859</v>
      </c>
      <c r="F51" s="204" t="s">
        <v>1036</v>
      </c>
      <c r="G51" s="204" t="s">
        <v>1025</v>
      </c>
      <c r="H51" s="188">
        <v>1</v>
      </c>
      <c r="I51" s="188">
        <v>1</v>
      </c>
      <c r="J51" s="188">
        <v>1</v>
      </c>
      <c r="K51" s="188">
        <v>1</v>
      </c>
      <c r="L51" s="188">
        <v>1</v>
      </c>
      <c r="M51" s="204" t="s">
        <v>860</v>
      </c>
      <c r="N51" s="26" t="s">
        <v>861</v>
      </c>
      <c r="O51" s="26" t="s">
        <v>862</v>
      </c>
      <c r="P51" s="27" t="s">
        <v>282</v>
      </c>
      <c r="Q51" s="27" t="s">
        <v>172</v>
      </c>
      <c r="R51" s="126">
        <v>0.2</v>
      </c>
      <c r="S51" s="27" t="s">
        <v>863</v>
      </c>
      <c r="T51" s="27" t="s">
        <v>864</v>
      </c>
      <c r="U51" s="27" t="s">
        <v>865</v>
      </c>
      <c r="V51" s="59">
        <v>100</v>
      </c>
      <c r="W51" s="59">
        <v>100</v>
      </c>
      <c r="X51" s="59">
        <v>100</v>
      </c>
      <c r="Y51" s="59">
        <v>100</v>
      </c>
      <c r="Z51" s="163">
        <v>28540</v>
      </c>
      <c r="AA51" s="163">
        <v>0</v>
      </c>
      <c r="AB51" s="163">
        <v>0</v>
      </c>
      <c r="AC51" s="163">
        <v>0</v>
      </c>
      <c r="AD51" s="163">
        <v>0</v>
      </c>
      <c r="AE51" s="163">
        <v>0</v>
      </c>
      <c r="AF51" s="163">
        <v>28540</v>
      </c>
      <c r="AG51" s="163">
        <v>6636</v>
      </c>
      <c r="AH51" s="163">
        <v>0</v>
      </c>
      <c r="AI51" s="163">
        <v>0</v>
      </c>
      <c r="AJ51" s="163">
        <v>0</v>
      </c>
      <c r="AK51" s="163">
        <v>0</v>
      </c>
      <c r="AL51" s="163">
        <v>0</v>
      </c>
      <c r="AM51" s="163">
        <v>6636</v>
      </c>
      <c r="AN51" s="163">
        <v>7052</v>
      </c>
      <c r="AO51" s="163">
        <v>0</v>
      </c>
      <c r="AP51" s="163">
        <v>0</v>
      </c>
      <c r="AQ51" s="163">
        <v>0</v>
      </c>
      <c r="AR51" s="163">
        <v>0</v>
      </c>
      <c r="AS51" s="163">
        <v>0</v>
      </c>
      <c r="AT51" s="209">
        <v>7052</v>
      </c>
      <c r="AU51" s="163">
        <v>7299</v>
      </c>
      <c r="AV51" s="163">
        <v>0</v>
      </c>
      <c r="AW51" s="163">
        <v>0</v>
      </c>
      <c r="AX51" s="163">
        <v>0</v>
      </c>
      <c r="AY51" s="163">
        <v>0</v>
      </c>
      <c r="AZ51" s="163">
        <v>0</v>
      </c>
      <c r="BA51" s="163">
        <v>7299</v>
      </c>
      <c r="BB51" s="163">
        <v>7554</v>
      </c>
      <c r="BC51" s="163">
        <v>0</v>
      </c>
      <c r="BD51" s="163">
        <v>0</v>
      </c>
      <c r="BE51" s="163">
        <v>0</v>
      </c>
      <c r="BF51" s="163">
        <v>0</v>
      </c>
      <c r="BG51" s="163">
        <v>0</v>
      </c>
      <c r="BH51" s="163">
        <v>7554</v>
      </c>
      <c r="BI51" s="163" t="s">
        <v>826</v>
      </c>
    </row>
    <row r="52" spans="2:61" ht="48">
      <c r="B52" s="206"/>
      <c r="C52" s="207"/>
      <c r="D52" s="207"/>
      <c r="E52" s="207"/>
      <c r="F52" s="204"/>
      <c r="G52" s="204"/>
      <c r="H52" s="188"/>
      <c r="I52" s="188"/>
      <c r="J52" s="188"/>
      <c r="K52" s="188"/>
      <c r="L52" s="188"/>
      <c r="M52" s="204"/>
      <c r="N52" s="26" t="s">
        <v>866</v>
      </c>
      <c r="O52" s="26" t="s">
        <v>867</v>
      </c>
      <c r="P52" s="27" t="s">
        <v>281</v>
      </c>
      <c r="Q52" s="27" t="s">
        <v>307</v>
      </c>
      <c r="R52" s="126">
        <v>0.1</v>
      </c>
      <c r="S52" s="28">
        <v>0.6</v>
      </c>
      <c r="T52" s="28">
        <v>0.8</v>
      </c>
      <c r="U52" s="27" t="s">
        <v>865</v>
      </c>
      <c r="V52" s="59">
        <v>65</v>
      </c>
      <c r="W52" s="59">
        <v>70</v>
      </c>
      <c r="X52" s="59">
        <v>75</v>
      </c>
      <c r="Y52" s="59">
        <v>80</v>
      </c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210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</row>
    <row r="53" spans="2:61" ht="48">
      <c r="B53" s="206"/>
      <c r="C53" s="207"/>
      <c r="D53" s="207"/>
      <c r="E53" s="207"/>
      <c r="F53" s="204"/>
      <c r="G53" s="204"/>
      <c r="H53" s="188"/>
      <c r="I53" s="188"/>
      <c r="J53" s="188"/>
      <c r="K53" s="188"/>
      <c r="L53" s="188"/>
      <c r="M53" s="204"/>
      <c r="N53" s="26" t="s">
        <v>868</v>
      </c>
      <c r="O53" s="26" t="s">
        <v>869</v>
      </c>
      <c r="P53" s="27" t="s">
        <v>281</v>
      </c>
      <c r="Q53" s="27" t="s">
        <v>307</v>
      </c>
      <c r="R53" s="126">
        <v>0.1</v>
      </c>
      <c r="S53" s="27" t="s">
        <v>870</v>
      </c>
      <c r="T53" s="27" t="s">
        <v>871</v>
      </c>
      <c r="U53" s="27" t="s">
        <v>872</v>
      </c>
      <c r="V53" s="59">
        <v>1</v>
      </c>
      <c r="W53" s="27" t="s">
        <v>206</v>
      </c>
      <c r="X53" s="27" t="s">
        <v>198</v>
      </c>
      <c r="Y53" s="27" t="s">
        <v>207</v>
      </c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211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</row>
    <row r="54" spans="2:61" ht="15">
      <c r="B54" s="31"/>
      <c r="C54" s="32"/>
      <c r="D54" s="32"/>
      <c r="E54" s="32"/>
      <c r="F54" s="31"/>
      <c r="G54" s="31"/>
      <c r="H54" s="31"/>
      <c r="I54" s="31"/>
      <c r="J54" s="31"/>
      <c r="K54" s="31"/>
      <c r="L54" s="31"/>
      <c r="M54" s="31"/>
      <c r="N54" s="32"/>
      <c r="O54" s="32"/>
      <c r="P54" s="31"/>
      <c r="Q54" s="31"/>
      <c r="R54" s="12">
        <f>SUM(R11:R53)</f>
        <v>10.699999999999998</v>
      </c>
      <c r="S54" s="31"/>
      <c r="T54" s="31"/>
      <c r="U54" s="31"/>
      <c r="V54" s="60"/>
      <c r="W54" s="60"/>
      <c r="X54" s="60"/>
      <c r="Y54" s="60"/>
      <c r="Z54" s="39">
        <f aca="true" t="shared" si="0" ref="Z54:BH54">SUM(Z11:Z53)</f>
        <v>514742</v>
      </c>
      <c r="AA54" s="39">
        <f t="shared" si="0"/>
        <v>18286</v>
      </c>
      <c r="AB54" s="39">
        <f t="shared" si="0"/>
        <v>268298</v>
      </c>
      <c r="AC54" s="39">
        <f t="shared" si="0"/>
        <v>28851</v>
      </c>
      <c r="AD54" s="39">
        <f t="shared" si="0"/>
        <v>0</v>
      </c>
      <c r="AE54" s="39">
        <f t="shared" si="0"/>
        <v>0</v>
      </c>
      <c r="AF54" s="39">
        <f t="shared" si="0"/>
        <v>199307</v>
      </c>
      <c r="AG54" s="156">
        <f t="shared" si="0"/>
        <v>122433</v>
      </c>
      <c r="AH54" s="156">
        <f t="shared" si="0"/>
        <v>4493</v>
      </c>
      <c r="AI54" s="156">
        <f t="shared" si="0"/>
        <v>63654</v>
      </c>
      <c r="AJ54" s="156">
        <f t="shared" si="0"/>
        <v>7000</v>
      </c>
      <c r="AK54" s="156">
        <f t="shared" si="0"/>
        <v>0</v>
      </c>
      <c r="AL54" s="156">
        <f t="shared" si="0"/>
        <v>0</v>
      </c>
      <c r="AM54" s="156">
        <f t="shared" si="0"/>
        <v>47286</v>
      </c>
      <c r="AN54" s="39">
        <f t="shared" si="0"/>
        <v>126456</v>
      </c>
      <c r="AO54" s="39">
        <f t="shared" si="0"/>
        <v>4493</v>
      </c>
      <c r="AP54" s="39">
        <f t="shared" si="0"/>
        <v>65882</v>
      </c>
      <c r="AQ54" s="39">
        <f t="shared" si="0"/>
        <v>7140</v>
      </c>
      <c r="AR54" s="39">
        <f t="shared" si="0"/>
        <v>0</v>
      </c>
      <c r="AS54" s="39">
        <f t="shared" si="0"/>
        <v>0</v>
      </c>
      <c r="AT54" s="144">
        <f t="shared" si="0"/>
        <v>48941</v>
      </c>
      <c r="AU54" s="156">
        <f t="shared" si="0"/>
        <v>130725</v>
      </c>
      <c r="AV54" s="156">
        <f t="shared" si="0"/>
        <v>4600</v>
      </c>
      <c r="AW54" s="156">
        <f t="shared" si="0"/>
        <v>68188</v>
      </c>
      <c r="AX54" s="156">
        <f t="shared" si="0"/>
        <v>7283</v>
      </c>
      <c r="AY54" s="156">
        <f t="shared" si="0"/>
        <v>0</v>
      </c>
      <c r="AZ54" s="156">
        <f t="shared" si="0"/>
        <v>0</v>
      </c>
      <c r="BA54" s="156">
        <f t="shared" si="0"/>
        <v>50655</v>
      </c>
      <c r="BB54" s="39">
        <f t="shared" si="0"/>
        <v>135129</v>
      </c>
      <c r="BC54" s="39">
        <f t="shared" si="0"/>
        <v>4700</v>
      </c>
      <c r="BD54" s="39">
        <f t="shared" si="0"/>
        <v>70574</v>
      </c>
      <c r="BE54" s="39">
        <f t="shared" si="0"/>
        <v>7428</v>
      </c>
      <c r="BF54" s="39">
        <f t="shared" si="0"/>
        <v>0</v>
      </c>
      <c r="BG54" s="39">
        <f t="shared" si="0"/>
        <v>0</v>
      </c>
      <c r="BH54" s="39">
        <f t="shared" si="0"/>
        <v>52426</v>
      </c>
      <c r="BI54" s="40"/>
    </row>
    <row r="55" spans="2:61" ht="15">
      <c r="B55" s="31"/>
      <c r="C55" s="32"/>
      <c r="D55" s="32"/>
      <c r="E55" s="32"/>
      <c r="F55" s="31"/>
      <c r="G55" s="31"/>
      <c r="H55" s="31"/>
      <c r="I55" s="31"/>
      <c r="J55" s="31"/>
      <c r="K55" s="31"/>
      <c r="L55" s="31"/>
      <c r="M55" s="31"/>
      <c r="N55" s="32"/>
      <c r="O55" s="32"/>
      <c r="P55" s="31"/>
      <c r="Q55" s="31"/>
      <c r="R55" s="12"/>
      <c r="S55" s="31"/>
      <c r="T55" s="31"/>
      <c r="U55" s="31"/>
      <c r="V55" s="61"/>
      <c r="W55" s="61"/>
      <c r="X55" s="61"/>
      <c r="Y55" s="61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4"/>
    </row>
    <row r="57" spans="3:23" ht="15">
      <c r="C57" s="17" t="s">
        <v>1063</v>
      </c>
      <c r="D57" s="17">
        <v>17</v>
      </c>
      <c r="E57" s="109"/>
      <c r="R57" s="125">
        <v>10.7</v>
      </c>
      <c r="V57" s="171" t="s">
        <v>1188</v>
      </c>
      <c r="W57" s="171"/>
    </row>
    <row r="58" spans="3:23" ht="15">
      <c r="C58" s="17" t="s">
        <v>1064</v>
      </c>
      <c r="D58" s="17">
        <v>43</v>
      </c>
      <c r="E58" s="109"/>
      <c r="R58" s="125">
        <f>SUM(R27:R48)</f>
        <v>6.500000000000001</v>
      </c>
      <c r="V58" s="124" t="s">
        <v>1189</v>
      </c>
      <c r="W58" s="143">
        <f>Z54+'SER EDUCACION'!Z68+'GRUPOS POBLACIONALES'!Z77+VICTIMAS!Z31+'GRUPOS ETNICOS'!Z20+'OPORTUNIADES INGRESOS'!Z19+'VIVIENDA DIGNA'!Z18+'INFRA DOTACION'!Z12</f>
        <v>2300482</v>
      </c>
    </row>
    <row r="59" spans="22:23" ht="15">
      <c r="V59" s="5" t="s">
        <v>1190</v>
      </c>
      <c r="W59" s="139">
        <f>AA54+'SER EDUCACION'!AA68+'GRUPOS POBLACIONALES'!AA77+VICTIMAS!AA31+'GRUPOS ETNICOS'!AA20+'OPORTUNIADES INGRESOS'!AA19+'VIVIENDA DIGNA'!AA18+'INFRA DOTACION'!AA12</f>
        <v>92456</v>
      </c>
    </row>
    <row r="60" spans="22:23" ht="15">
      <c r="V60" s="5" t="s">
        <v>1191</v>
      </c>
      <c r="W60" s="139">
        <f>AB54+'SER EDUCACION'!AB68+'GRUPOS POBLACIONALES'!AB77+VICTIMAS!AB31+'GRUPOS ETNICOS'!AB20+'OPORTUNIADES INGRESOS'!AB19+'VIVIENDA DIGNA'!AB18+'INFRA DOTACION'!AB12</f>
        <v>1867555</v>
      </c>
    </row>
    <row r="61" spans="22:23" ht="15">
      <c r="V61" s="5" t="s">
        <v>1192</v>
      </c>
      <c r="W61" s="139">
        <f>AD54+'SER EDUCACION'!AD68+'GRUPOS POBLACIONALES'!AD77+VICTIMAS!AD31+'GRUPOS ETNICOS'!AD20+'OPORTUNIADES INGRESOS'!AD19+'VIVIENDA DIGNA'!AD18+'INFRA DOTACION'!AD12</f>
        <v>1833</v>
      </c>
    </row>
    <row r="62" spans="22:23" ht="15">
      <c r="V62" s="5" t="s">
        <v>1193</v>
      </c>
      <c r="W62" s="5" t="s">
        <v>1194</v>
      </c>
    </row>
    <row r="63" spans="22:23" ht="15">
      <c r="V63" s="5" t="s">
        <v>1195</v>
      </c>
      <c r="W63" s="139">
        <f>AC54+'SER EDUCACION'!AC68+'GRUPOS POBLACIONALES'!AC77+VICTIMAS!AC31+'GRUPOS ETNICOS'!AC20+'OPORTUNIADES INGRESOS'!AC19+'VIVIENDA DIGNA'!AC18+'INFRA DOTACION'!AC12</f>
        <v>133832</v>
      </c>
    </row>
    <row r="64" spans="22:23" ht="15">
      <c r="V64" s="5" t="s">
        <v>1196</v>
      </c>
      <c r="W64" s="5"/>
    </row>
    <row r="65" spans="22:23" ht="15">
      <c r="V65" s="5" t="s">
        <v>1197</v>
      </c>
      <c r="W65" s="139">
        <f>AF54+'SER EDUCACION'!AF68+'GRUPOS POBLACIONALES'!AF77+VICTIMAS!AF31+'GRUPOS ETNICOS'!AF20+'OPORTUNIADES INGRESOS'!AF19+'VIVIENDA DIGNA'!AF18+'INFRA DOTACION'!AF12</f>
        <v>199307</v>
      </c>
    </row>
    <row r="66" spans="22:23" ht="15">
      <c r="V66" s="5" t="s">
        <v>1198</v>
      </c>
      <c r="W66" s="139">
        <f>AE54+'SER EDUCACION'!AE68+'GRUPOS POBLACIONALES'!AE77+VICTIMAS!AE31+'GRUPOS ETNICOS'!AE20+'OPORTUNIADES INGRESOS'!AE19+'VIVIENDA DIGNA'!AE18+'INFRA DOTACION'!AE12</f>
        <v>5500</v>
      </c>
    </row>
    <row r="67" spans="22:23" ht="15">
      <c r="V67" s="5"/>
      <c r="W67" s="139"/>
    </row>
    <row r="68" spans="22:23" ht="15">
      <c r="V68" s="171" t="s">
        <v>1199</v>
      </c>
      <c r="W68" s="171"/>
    </row>
    <row r="69" spans="22:24" ht="15">
      <c r="V69" s="124" t="s">
        <v>1189</v>
      </c>
      <c r="W69" s="140">
        <f>AG54+'SER EDUCACION'!AG68+'GRUPOS POBLACIONALES'!AG77+VICTIMAS!AG31+'GRUPOS ETNICOS'!AG20+'OPORTUNIADES INGRESOS'!AG19+'VIVIENDA DIGNA'!AG18+'INFRA DOTACION'!AG12</f>
        <v>550517</v>
      </c>
      <c r="X69" s="18"/>
    </row>
    <row r="70" spans="22:23" ht="15">
      <c r="V70" s="5" t="s">
        <v>1190</v>
      </c>
      <c r="W70" s="139">
        <f>AH54+'SER EDUCACION'!AH68+'GRUPOS POBLACIONALES'!AH77+VICTIMAS!AH31+'GRUPOS ETNICOS'!AH20+'OPORTUNIADES INGRESOS'!AH19+'VIVIENDA DIGNA'!AH18+'INFRA DOTACION'!AH12</f>
        <v>24556</v>
      </c>
    </row>
    <row r="71" spans="22:23" ht="15">
      <c r="V71" s="5" t="s">
        <v>1191</v>
      </c>
      <c r="W71" s="139">
        <f>AI54+'SER EDUCACION'!AI68+'GRUPOS POBLACIONALES'!AI77+VICTIMAS!AI31+'GRUPOS ETNICOS'!AI20+'OPORTUNIADES INGRESOS'!AI19+'VIVIENDA DIGNA'!AI18+'INFRA DOTACION'!AI12</f>
        <v>445934</v>
      </c>
    </row>
    <row r="72" spans="22:23" ht="15">
      <c r="V72" s="5" t="s">
        <v>1192</v>
      </c>
      <c r="W72" s="139">
        <f>AK54+'SER EDUCACION'!AK68+'GRUPOS POBLACIONALES'!AK77+VICTIMAS!AK31+'GRUPOS ETNICOS'!AK20+'OPORTUNIADES INGRESOS'!AK19+'VIVIENDA DIGNA'!AK18+'INFRA DOTACION'!AK12</f>
        <v>241</v>
      </c>
    </row>
    <row r="73" spans="22:23" ht="15">
      <c r="V73" s="5" t="s">
        <v>1193</v>
      </c>
      <c r="W73" s="5" t="s">
        <v>1194</v>
      </c>
    </row>
    <row r="74" spans="22:23" ht="15">
      <c r="V74" s="5" t="s">
        <v>1195</v>
      </c>
      <c r="W74" s="139">
        <f>AJ54+'SER EDUCACION'!AJ68+'GRUPOS POBLACIONALES'!AJ77+VICTIMAS!AJ31+'GRUPOS ETNICOS'!AJ20+'OPORTUNIADES INGRESOS'!AJ19+'VIVIENDA DIGNA'!AJ18+'INFRA DOTACION'!AJ12</f>
        <v>32500</v>
      </c>
    </row>
    <row r="75" spans="22:23" ht="15">
      <c r="V75" s="5" t="s">
        <v>1196</v>
      </c>
      <c r="W75" s="5">
        <v>0</v>
      </c>
    </row>
    <row r="76" spans="22:23" ht="15">
      <c r="V76" s="5" t="s">
        <v>1197</v>
      </c>
      <c r="W76" s="139">
        <f>AM54+'SER EDUCACION'!AM68+'GRUPOS POBLACIONALES'!AM77+VICTIMAS!AM31+'GRUPOS ETNICOS'!AM20+'OPORTUNIADES INGRESOS'!AM19+'VIVIENDA DIGNA'!AM18+'INFRA DOTACION'!AM12</f>
        <v>47286</v>
      </c>
    </row>
    <row r="77" spans="22:23" ht="15">
      <c r="V77" s="5" t="s">
        <v>1198</v>
      </c>
      <c r="W77" s="139">
        <f>AL54+'SER EDUCACION'!AL68+'GRUPOS POBLACIONALES'!AL77+VICTIMAS!AL31+'GRUPOS ETNICOS'!AL20+'OPORTUNIADES INGRESOS'!AL19+'VIVIENDA DIGNA'!AL18+'INFRA DOTACION'!AL12</f>
        <v>0</v>
      </c>
    </row>
    <row r="78" spans="22:23" ht="15">
      <c r="V78" s="5"/>
      <c r="W78" s="139"/>
    </row>
    <row r="79" spans="22:23" ht="15">
      <c r="V79" s="171" t="s">
        <v>1200</v>
      </c>
      <c r="W79" s="171"/>
    </row>
    <row r="80" spans="22:23" ht="15">
      <c r="V80" s="108" t="s">
        <v>1189</v>
      </c>
      <c r="W80" s="140">
        <f>AN54+'SER EDUCACION'!AN68+'GRUPOS POBLACIONALES'!AN77+VICTIMAS!AN31+'GRUPOS ETNICOS'!AN20+'OPORTUNIADES INGRESOS'!AN19+'VIVIENDA DIGNA'!AN18+'INFRA DOTACION'!AN12</f>
        <v>564332</v>
      </c>
    </row>
    <row r="81" spans="22:24" ht="15">
      <c r="V81" s="5" t="s">
        <v>1190</v>
      </c>
      <c r="W81" s="139">
        <v>20610</v>
      </c>
      <c r="X81" s="18"/>
    </row>
    <row r="82" spans="22:23" ht="15">
      <c r="V82" s="5" t="s">
        <v>1191</v>
      </c>
      <c r="W82" s="139">
        <f>AP54+'SER EDUCACION'!AP68+'GRUPOS POBLACIONALES'!AP77+VICTIMAS!AP31+'GRUPOS ETNICOS'!AP20+'OPORTUNIADES INGRESOS'!AP19+'VIVIENDA DIGNA'!AP18+'INFRA DOTACION'!AP12</f>
        <v>459621</v>
      </c>
    </row>
    <row r="83" spans="22:23" ht="15">
      <c r="V83" s="5" t="s">
        <v>1192</v>
      </c>
      <c r="W83" s="139">
        <f>AR54+'SER EDUCACION'!AR68+'GRUPOS POBLACIONALES'!AR77+VICTIMAS!AR31+'GRUPOS ETNICOS'!AR20+'OPORTUNIADES INGRESOS'!AR19+'VIVIENDA DIGNA'!AR18+'INFRA DOTACION'!AR12</f>
        <v>530</v>
      </c>
    </row>
    <row r="84" spans="22:23" ht="15">
      <c r="V84" s="5" t="s">
        <v>1193</v>
      </c>
      <c r="W84" s="5" t="s">
        <v>1194</v>
      </c>
    </row>
    <row r="85" spans="22:23" ht="15">
      <c r="V85" s="5" t="s">
        <v>1195</v>
      </c>
      <c r="W85" s="139">
        <f>AQ54+'SER EDUCACION'!AQ68+'GRUPOS POBLACIONALES'!AQ77+VICTIMAS!AQ31+'GRUPOS ETNICOS'!AQ20+'OPORTUNIADES INGRESOS'!AQ19+'VIVIENDA DIGNA'!AQ18+'INFRA DOTACION'!AQ12</f>
        <v>33130</v>
      </c>
    </row>
    <row r="86" spans="22:23" ht="15">
      <c r="V86" s="5" t="s">
        <v>1196</v>
      </c>
      <c r="W86" s="5">
        <v>0</v>
      </c>
    </row>
    <row r="87" spans="22:23" ht="15">
      <c r="V87" s="5" t="s">
        <v>1197</v>
      </c>
      <c r="W87" s="139">
        <f>AT54+'SER EDUCACION'!AT68+'GRUPOS POBLACIONALES'!AT77+VICTIMAS!AT31+'GRUPOS ETNICOS'!AT20+'OPORTUNIADES INGRESOS'!AT19+'VIVIENDA DIGNA'!AT18+'INFRA DOTACION'!AT12</f>
        <v>48941</v>
      </c>
    </row>
    <row r="88" spans="22:23" ht="15">
      <c r="V88" s="5" t="s">
        <v>1198</v>
      </c>
      <c r="W88" s="139">
        <f>AS54+'SER EDUCACION'!AS68+'GRUPOS POBLACIONALES'!AS77+VICTIMAS!AS31+'GRUPOS ETNICOS'!AS20+'OPORTUNIADES INGRESOS'!AS19+'VIVIENDA DIGNA'!AS18+'INFRA DOTACION'!AS12</f>
        <v>1500</v>
      </c>
    </row>
    <row r="89" spans="22:24" ht="15">
      <c r="V89" s="5"/>
      <c r="W89" s="139"/>
      <c r="X89" s="18"/>
    </row>
    <row r="90" spans="22:23" ht="15">
      <c r="V90" s="171" t="s">
        <v>1201</v>
      </c>
      <c r="W90" s="171"/>
    </row>
    <row r="91" spans="22:25" ht="15">
      <c r="V91" s="108" t="s">
        <v>1189</v>
      </c>
      <c r="W91" s="140">
        <v>583117</v>
      </c>
      <c r="X91" s="18"/>
      <c r="Y91" s="18"/>
    </row>
    <row r="92" spans="22:25" ht="15">
      <c r="V92" s="5" t="s">
        <v>1190</v>
      </c>
      <c r="W92" s="139">
        <f>AV54+'SER EDUCACION'!AV68+'GRUPOS POBLACIONALES'!AV77+VICTIMAS!AV31+'GRUPOS ETNICOS'!AV20+'OPORTUNIADES INGRESOS'!AV19+'VIVIENDA DIGNA'!AV18+'INFRA DOTACION'!AV12</f>
        <v>22433</v>
      </c>
      <c r="X92" s="18"/>
      <c r="Y92" s="18"/>
    </row>
    <row r="93" spans="22:24" ht="15">
      <c r="V93" s="5" t="s">
        <v>1191</v>
      </c>
      <c r="W93" s="139">
        <f>AW54+'SER EDUCACION'!AW68+'GRUPOS POBLACIONALES'!AW77+VICTIMAS!AW31+'GRUPOS ETNICOS'!AW20+'OPORTUNIADES INGRESOS'!AW19+'VIVIENDA DIGNA'!AW18+'INFRA DOTACION'!AW12</f>
        <v>473729</v>
      </c>
      <c r="X93" s="18"/>
    </row>
    <row r="94" spans="22:23" ht="15">
      <c r="V94" s="5" t="s">
        <v>1192</v>
      </c>
      <c r="W94" s="139">
        <f>AY54+'SER EDUCACION'!AY68+'GRUPOS POBLACIONALES'!AY77+VICTIMAS!AY31+'GRUPOS ETNICOS'!AY20+'OPORTUNIADES INGRESOS'!AY19+'VIVIENDA DIGNA'!AY18+'INFRA DOTACION'!AY12</f>
        <v>530</v>
      </c>
    </row>
    <row r="95" spans="22:23" ht="15">
      <c r="V95" s="5" t="s">
        <v>1193</v>
      </c>
      <c r="W95" s="5" t="s">
        <v>1194</v>
      </c>
    </row>
    <row r="96" spans="22:24" ht="15">
      <c r="V96" s="5" t="s">
        <v>1195</v>
      </c>
      <c r="W96" s="139">
        <f>AX54+'SER EDUCACION'!AX68+'GRUPOS POBLACIONALES'!AX77+VICTIMAS!AX31+'GRUPOS ETNICOS'!AX20+'OPORTUNIADES INGRESOS'!AX19+'VIVIENDA DIGNA'!AX18+'INFRA DOTACION'!AX12</f>
        <v>33771</v>
      </c>
      <c r="X96" s="18"/>
    </row>
    <row r="97" spans="22:23" ht="15">
      <c r="V97" s="5" t="s">
        <v>1196</v>
      </c>
      <c r="W97" s="5">
        <v>0</v>
      </c>
    </row>
    <row r="98" spans="22:24" ht="15">
      <c r="V98" s="5" t="s">
        <v>1197</v>
      </c>
      <c r="W98" s="139">
        <f>BA54+'SER EDUCACION'!BA68+'GRUPOS POBLACIONALES'!BA77+VICTIMAS!BA31+'GRUPOS ETNICOS'!BA20+'OPORTUNIADES INGRESOS'!BA19+'VIVIENDA DIGNA'!BA18+'INFRA DOTACION'!BA12</f>
        <v>50655</v>
      </c>
      <c r="X98" s="18"/>
    </row>
    <row r="99" spans="22:23" ht="15">
      <c r="V99" s="5" t="s">
        <v>1198</v>
      </c>
      <c r="W99" s="139">
        <f>AS54+'SER EDUCACION'!AZ68+'GRUPOS POBLACIONALES'!AZ77+VICTIMAS!AZ31+'GRUPOS ETNICOS'!AZ20+'OPORTUNIADES INGRESOS'!AZ19+'VIVIENDA DIGNA'!AZ18+'INFRA DOTACION'!AZ12</f>
        <v>2000</v>
      </c>
    </row>
    <row r="100" spans="22:25" ht="15">
      <c r="V100" s="5"/>
      <c r="W100" s="139">
        <f>SUM(W92:W99)</f>
        <v>583118</v>
      </c>
      <c r="Y100" s="18"/>
    </row>
    <row r="101" spans="22:23" ht="15">
      <c r="V101" s="5"/>
      <c r="W101" s="5"/>
    </row>
    <row r="102" spans="22:23" ht="15">
      <c r="V102" s="171" t="s">
        <v>1202</v>
      </c>
      <c r="W102" s="171"/>
    </row>
    <row r="103" spans="22:23" ht="15">
      <c r="V103" s="108" t="s">
        <v>1189</v>
      </c>
      <c r="W103" s="140">
        <f>BB54+'SER EDUCACION'!BB68+'GRUPOS POBLACIONALES'!BB77+VICTIMAS!BB31+'GRUPOS ETNICOS'!BB20+'OPORTUNIADES INGRESOS'!BB19+'VIVIENDA DIGNA'!BB18+'INFRA DOTACION'!BB12</f>
        <v>602513</v>
      </c>
    </row>
    <row r="104" spans="22:23" ht="15">
      <c r="V104" s="5" t="s">
        <v>1190</v>
      </c>
      <c r="W104" s="139">
        <f>BC54+'SER EDUCACION'!BC68+'GRUPOS POBLACIONALES'!BC77+VICTIMAS!BC31+'GRUPOS ETNICOS'!BC20+'OPORTUNIADES INGRESOS'!BC19+'VIVIENDA DIGNA'!BC18+'INFRA DOTACION'!BC12</f>
        <v>24857</v>
      </c>
    </row>
    <row r="105" spans="22:23" ht="15">
      <c r="V105" s="5" t="s">
        <v>1191</v>
      </c>
      <c r="W105" s="139">
        <f>BD54+'SER EDUCACION'!BD68+'GRUPOS POBLACIONALES'!BD77+VICTIMAS!BD31+'GRUPOS ETNICOS'!BD20+'OPORTUNIADES INGRESOS'!BD19+'VIVIENDA DIGNA'!BD18+'INFRA DOTACION'!BD12</f>
        <v>488271</v>
      </c>
    </row>
    <row r="106" spans="22:23" ht="15">
      <c r="V106" s="5" t="s">
        <v>1192</v>
      </c>
      <c r="W106" s="139">
        <f>BF54+'SER EDUCACION'!BF68+'GRUPOS POBLACIONALES'!BF77+VICTIMAS!BF31+'GRUPOS ETNICOS'!BF20+'OPORTUNIADES INGRESOS'!BF19+'VIVIENDA DIGNA'!BF18+'INFRA DOTACION'!BF12</f>
        <v>532</v>
      </c>
    </row>
    <row r="107" spans="22:23" ht="15">
      <c r="V107" s="5" t="s">
        <v>1193</v>
      </c>
      <c r="W107" s="5" t="s">
        <v>1194</v>
      </c>
    </row>
    <row r="108" spans="22:23" ht="15">
      <c r="V108" s="5" t="s">
        <v>1195</v>
      </c>
      <c r="W108" s="139">
        <f>BE54+'SER EDUCACION'!BE68+'GRUPOS POBLACIONALES'!BE77+VICTIMAS!BE31+'GRUPOS ETNICOS'!BE20+'OPORTUNIADES INGRESOS'!BE19+'VIVIENDA DIGNA'!BE18+'INFRA DOTACION'!BE12</f>
        <v>34426</v>
      </c>
    </row>
    <row r="109" spans="22:23" ht="15">
      <c r="V109" s="5" t="s">
        <v>1196</v>
      </c>
      <c r="W109" s="5">
        <v>0</v>
      </c>
    </row>
    <row r="110" spans="22:23" ht="15">
      <c r="V110" s="5" t="s">
        <v>1197</v>
      </c>
      <c r="W110" s="139">
        <f>BH54+'SER EDUCACION'!BH68+'GRUPOS POBLACIONALES'!BH77+VICTIMAS!BH31+'GRUPOS ETNICOS'!BH20+'OPORTUNIADES INGRESOS'!BH19+'VIVIENDA DIGNA'!BH18+'INFRA DOTACION'!BH12</f>
        <v>52426</v>
      </c>
    </row>
    <row r="111" spans="22:23" ht="15">
      <c r="V111" s="5" t="s">
        <v>1198</v>
      </c>
      <c r="W111" s="139">
        <f>BG54+'SER EDUCACION'!BG68+'GRUPOS POBLACIONALES'!BG77+VICTIMAS!BG31+'GRUPOS ETNICOS'!BG20+'OPORTUNIADES INGRESOS'!BG19+'VIVIENDA DIGNA'!BG18+'INFRA DOTACION'!BG12</f>
        <v>2000</v>
      </c>
    </row>
    <row r="112" spans="22:23" ht="15">
      <c r="V112" s="5"/>
      <c r="W112" s="139">
        <f>SUM(W104:W111)</f>
        <v>602512</v>
      </c>
    </row>
    <row r="113" spans="22:23" ht="15">
      <c r="V113" s="5"/>
      <c r="W113" s="5"/>
    </row>
  </sheetData>
  <sheetProtection/>
  <mergeCells count="358">
    <mergeCell ref="AZ49:AZ50"/>
    <mergeCell ref="AX51:AX53"/>
    <mergeCell ref="AY51:AY53"/>
    <mergeCell ref="AY49:AY50"/>
    <mergeCell ref="AX49:AX50"/>
    <mergeCell ref="BF51:BF53"/>
    <mergeCell ref="BA49:BA50"/>
    <mergeCell ref="BB49:BB50"/>
    <mergeCell ref="BG51:BG53"/>
    <mergeCell ref="BH51:BH53"/>
    <mergeCell ref="AZ51:AZ53"/>
    <mergeCell ref="BA51:BA53"/>
    <mergeCell ref="BB51:BB53"/>
    <mergeCell ref="AS51:AS53"/>
    <mergeCell ref="AT51:AT53"/>
    <mergeCell ref="AU51:AU53"/>
    <mergeCell ref="AV51:AV53"/>
    <mergeCell ref="AW51:AW53"/>
    <mergeCell ref="BI51:BI53"/>
    <mergeCell ref="BC51:BC53"/>
    <mergeCell ref="BD51:BD53"/>
    <mergeCell ref="BE51:BE53"/>
    <mergeCell ref="BH49:BH50"/>
    <mergeCell ref="BC49:BC50"/>
    <mergeCell ref="BD49:BD50"/>
    <mergeCell ref="BE49:BE50"/>
    <mergeCell ref="BF49:BF50"/>
    <mergeCell ref="AL51:AL53"/>
    <mergeCell ref="AM51:AM53"/>
    <mergeCell ref="AQ51:AQ53"/>
    <mergeCell ref="AP49:AP50"/>
    <mergeCell ref="AQ49:AQ50"/>
    <mergeCell ref="BG49:BG50"/>
    <mergeCell ref="AN51:AN53"/>
    <mergeCell ref="AO51:AO53"/>
    <mergeCell ref="AP51:AP53"/>
    <mergeCell ref="AR51:AR53"/>
    <mergeCell ref="Z51:Z53"/>
    <mergeCell ref="AA51:AA53"/>
    <mergeCell ref="AB51:AB53"/>
    <mergeCell ref="AC51:AC53"/>
    <mergeCell ref="AD51:AD53"/>
    <mergeCell ref="AE51:AE53"/>
    <mergeCell ref="AF51:AF53"/>
    <mergeCell ref="AG51:AG53"/>
    <mergeCell ref="AH49:AH50"/>
    <mergeCell ref="AI49:AI50"/>
    <mergeCell ref="AJ49:AJ50"/>
    <mergeCell ref="AK49:AK50"/>
    <mergeCell ref="AK51:AK53"/>
    <mergeCell ref="AH51:AH53"/>
    <mergeCell ref="AI51:AI53"/>
    <mergeCell ref="AJ51:AJ53"/>
    <mergeCell ref="AV49:AV50"/>
    <mergeCell ref="AW49:AW50"/>
    <mergeCell ref="AL49:AL50"/>
    <mergeCell ref="AM49:AM50"/>
    <mergeCell ref="AN49:AN50"/>
    <mergeCell ref="AO49:AO50"/>
    <mergeCell ref="AR49:AR50"/>
    <mergeCell ref="AS49:AS50"/>
    <mergeCell ref="AT49:AT50"/>
    <mergeCell ref="AU49:AU50"/>
    <mergeCell ref="AJ11:AJ14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J15:AJ21"/>
    <mergeCell ref="AP11:AP14"/>
    <mergeCell ref="AO11:AO14"/>
    <mergeCell ref="AN11:AN14"/>
    <mergeCell ref="AM11:AM14"/>
    <mergeCell ref="AL11:AL14"/>
    <mergeCell ref="AK11:AK14"/>
    <mergeCell ref="AW11:AW14"/>
    <mergeCell ref="AV11:AV14"/>
    <mergeCell ref="AU11:AU14"/>
    <mergeCell ref="AT11:AT14"/>
    <mergeCell ref="AS11:AS14"/>
    <mergeCell ref="AR11:AR14"/>
    <mergeCell ref="BC11:BC14"/>
    <mergeCell ref="BB11:BB14"/>
    <mergeCell ref="BA11:BA14"/>
    <mergeCell ref="AZ11:AZ14"/>
    <mergeCell ref="AY11:AY14"/>
    <mergeCell ref="AX11:AX14"/>
    <mergeCell ref="BI11:BI14"/>
    <mergeCell ref="BH11:BH14"/>
    <mergeCell ref="BG11:BG14"/>
    <mergeCell ref="BF11:BF14"/>
    <mergeCell ref="BE11:BE14"/>
    <mergeCell ref="BD11:BD14"/>
    <mergeCell ref="B15:B21"/>
    <mergeCell ref="M12:M14"/>
    <mergeCell ref="L12:L14"/>
    <mergeCell ref="K12:K14"/>
    <mergeCell ref="J12:J14"/>
    <mergeCell ref="I12:I14"/>
    <mergeCell ref="H12:H14"/>
    <mergeCell ref="G12:G14"/>
    <mergeCell ref="F12:F14"/>
    <mergeCell ref="H15:H21"/>
    <mergeCell ref="G15:G21"/>
    <mergeCell ref="F15:F21"/>
    <mergeCell ref="E15:E21"/>
    <mergeCell ref="D15:D21"/>
    <mergeCell ref="C15:C21"/>
    <mergeCell ref="N15:N16"/>
    <mergeCell ref="M15:M21"/>
    <mergeCell ref="L15:L21"/>
    <mergeCell ref="K15:K21"/>
    <mergeCell ref="J15:J21"/>
    <mergeCell ref="I15:I21"/>
    <mergeCell ref="AD15:AD21"/>
    <mergeCell ref="AC15:AC21"/>
    <mergeCell ref="AB15:AB21"/>
    <mergeCell ref="AA15:AA21"/>
    <mergeCell ref="Z15:Z21"/>
    <mergeCell ref="Q15:Q16"/>
    <mergeCell ref="AI15:AI21"/>
    <mergeCell ref="AH15:AH21"/>
    <mergeCell ref="AG15:AG21"/>
    <mergeCell ref="AF15:AF21"/>
    <mergeCell ref="AE15:AE21"/>
    <mergeCell ref="AP15:AP21"/>
    <mergeCell ref="AO15:AO21"/>
    <mergeCell ref="AN15:AN21"/>
    <mergeCell ref="AM15:AM21"/>
    <mergeCell ref="AL15:AL21"/>
    <mergeCell ref="AK15:AK21"/>
    <mergeCell ref="AV15:AV21"/>
    <mergeCell ref="AU15:AU21"/>
    <mergeCell ref="AT15:AT21"/>
    <mergeCell ref="AS15:AS21"/>
    <mergeCell ref="AR15:AR21"/>
    <mergeCell ref="AQ15:AQ21"/>
    <mergeCell ref="BB15:BB21"/>
    <mergeCell ref="BA15:BA21"/>
    <mergeCell ref="AZ15:AZ21"/>
    <mergeCell ref="AY15:AY21"/>
    <mergeCell ref="AX15:AX21"/>
    <mergeCell ref="AW15:AW21"/>
    <mergeCell ref="C22:C25"/>
    <mergeCell ref="B22:B25"/>
    <mergeCell ref="N17:N19"/>
    <mergeCell ref="BI15:BI21"/>
    <mergeCell ref="BH15:BH21"/>
    <mergeCell ref="BG15:BG21"/>
    <mergeCell ref="BF15:BF21"/>
    <mergeCell ref="BE15:BE21"/>
    <mergeCell ref="BD15:BD21"/>
    <mergeCell ref="BC15:BC21"/>
    <mergeCell ref="I22:I25"/>
    <mergeCell ref="H22:H25"/>
    <mergeCell ref="G22:G25"/>
    <mergeCell ref="F22:F25"/>
    <mergeCell ref="E22:E25"/>
    <mergeCell ref="D22:D25"/>
    <mergeCell ref="AA22:AA25"/>
    <mergeCell ref="Z22:Z25"/>
    <mergeCell ref="M22:M25"/>
    <mergeCell ref="L22:L25"/>
    <mergeCell ref="K22:K25"/>
    <mergeCell ref="J22:J25"/>
    <mergeCell ref="AG22:AG25"/>
    <mergeCell ref="AF22:AF25"/>
    <mergeCell ref="AE22:AE25"/>
    <mergeCell ref="AD22:AD25"/>
    <mergeCell ref="AC22:AC25"/>
    <mergeCell ref="AB22:AB25"/>
    <mergeCell ref="AQ22:AQ25"/>
    <mergeCell ref="AP22:AP25"/>
    <mergeCell ref="AO22:AO25"/>
    <mergeCell ref="AN22:AN25"/>
    <mergeCell ref="AI22:AI25"/>
    <mergeCell ref="AH22:AH25"/>
    <mergeCell ref="AM22:AM25"/>
    <mergeCell ref="AL22:AL25"/>
    <mergeCell ref="AK22:AK25"/>
    <mergeCell ref="AJ22:AJ25"/>
    <mergeCell ref="AW22:AW25"/>
    <mergeCell ref="AV22:AV25"/>
    <mergeCell ref="AU22:AU25"/>
    <mergeCell ref="AT22:AT25"/>
    <mergeCell ref="AS22:AS25"/>
    <mergeCell ref="AR22:AR25"/>
    <mergeCell ref="BI9:BI10"/>
    <mergeCell ref="BA22:BA25"/>
    <mergeCell ref="AZ22:AZ25"/>
    <mergeCell ref="AY22:AY25"/>
    <mergeCell ref="AX22:AX25"/>
    <mergeCell ref="C27:C48"/>
    <mergeCell ref="BI22:BI25"/>
    <mergeCell ref="BH22:BH25"/>
    <mergeCell ref="BG22:BG25"/>
    <mergeCell ref="BF22:BF25"/>
    <mergeCell ref="Z9:AF9"/>
    <mergeCell ref="F27:F32"/>
    <mergeCell ref="E27:E32"/>
    <mergeCell ref="D27:D32"/>
    <mergeCell ref="BB9:BH9"/>
    <mergeCell ref="BE22:BE25"/>
    <mergeCell ref="BD22:BD25"/>
    <mergeCell ref="BC22:BC25"/>
    <mergeCell ref="BB22:BB25"/>
    <mergeCell ref="M51:M53"/>
    <mergeCell ref="H49:H50"/>
    <mergeCell ref="M49:M50"/>
    <mergeCell ref="L49:L50"/>
    <mergeCell ref="B7:C7"/>
    <mergeCell ref="D7:T7"/>
    <mergeCell ref="I27:I32"/>
    <mergeCell ref="H27:H32"/>
    <mergeCell ref="G27:G32"/>
    <mergeCell ref="B27:B48"/>
    <mergeCell ref="K49:K50"/>
    <mergeCell ref="G51:G53"/>
    <mergeCell ref="H51:H53"/>
    <mergeCell ref="I51:I53"/>
    <mergeCell ref="J51:J53"/>
    <mergeCell ref="K51:K53"/>
    <mergeCell ref="I49:I50"/>
    <mergeCell ref="B49:B50"/>
    <mergeCell ref="C49:C50"/>
    <mergeCell ref="D49:D50"/>
    <mergeCell ref="E49:E50"/>
    <mergeCell ref="J49:J50"/>
    <mergeCell ref="Z27:Z48"/>
    <mergeCell ref="M27:M32"/>
    <mergeCell ref="L27:L32"/>
    <mergeCell ref="K27:K32"/>
    <mergeCell ref="J27:J32"/>
    <mergeCell ref="B51:B53"/>
    <mergeCell ref="C51:C53"/>
    <mergeCell ref="D51:D53"/>
    <mergeCell ref="E51:E53"/>
    <mergeCell ref="F51:F53"/>
    <mergeCell ref="AH27:AH48"/>
    <mergeCell ref="AG27:AG48"/>
    <mergeCell ref="AF27:AF48"/>
    <mergeCell ref="AE27:AE48"/>
    <mergeCell ref="AD27:AD48"/>
    <mergeCell ref="F49:F50"/>
    <mergeCell ref="G49:G50"/>
    <mergeCell ref="AC27:AC48"/>
    <mergeCell ref="AB27:AB48"/>
    <mergeCell ref="AA27:AA48"/>
    <mergeCell ref="AN27:AN48"/>
    <mergeCell ref="AM27:AM48"/>
    <mergeCell ref="AL27:AL48"/>
    <mergeCell ref="AK27:AK48"/>
    <mergeCell ref="AJ27:AJ48"/>
    <mergeCell ref="AI27:AI48"/>
    <mergeCell ref="AT27:AT48"/>
    <mergeCell ref="AS27:AS48"/>
    <mergeCell ref="AR27:AR48"/>
    <mergeCell ref="AQ27:AQ48"/>
    <mergeCell ref="AP27:AP48"/>
    <mergeCell ref="AO27:AO48"/>
    <mergeCell ref="AZ27:AZ48"/>
    <mergeCell ref="AY27:AY48"/>
    <mergeCell ref="AX27:AX48"/>
    <mergeCell ref="AW27:AW48"/>
    <mergeCell ref="AV27:AV48"/>
    <mergeCell ref="AU27:AU48"/>
    <mergeCell ref="D33:D34"/>
    <mergeCell ref="BI27:BI48"/>
    <mergeCell ref="BH27:BH48"/>
    <mergeCell ref="BG27:BG48"/>
    <mergeCell ref="BF27:BF48"/>
    <mergeCell ref="BE27:BE48"/>
    <mergeCell ref="BD27:BD48"/>
    <mergeCell ref="BC27:BC48"/>
    <mergeCell ref="BB27:BB48"/>
    <mergeCell ref="BA27:BA48"/>
    <mergeCell ref="D40:D43"/>
    <mergeCell ref="M33:M34"/>
    <mergeCell ref="L33:L34"/>
    <mergeCell ref="K33:K34"/>
    <mergeCell ref="J33:J34"/>
    <mergeCell ref="I33:I34"/>
    <mergeCell ref="H33:H34"/>
    <mergeCell ref="G33:G34"/>
    <mergeCell ref="F33:F34"/>
    <mergeCell ref="E33:E34"/>
    <mergeCell ref="D44:D46"/>
    <mergeCell ref="M40:M43"/>
    <mergeCell ref="L40:L43"/>
    <mergeCell ref="K40:K43"/>
    <mergeCell ref="J40:J43"/>
    <mergeCell ref="I40:I43"/>
    <mergeCell ref="H40:H43"/>
    <mergeCell ref="G40:G43"/>
    <mergeCell ref="F40:F43"/>
    <mergeCell ref="E40:E43"/>
    <mergeCell ref="L51:L53"/>
    <mergeCell ref="D8:T8"/>
    <mergeCell ref="G47:G48"/>
    <mergeCell ref="F47:F48"/>
    <mergeCell ref="E47:E48"/>
    <mergeCell ref="D47:D48"/>
    <mergeCell ref="L44:L46"/>
    <mergeCell ref="G44:G46"/>
    <mergeCell ref="F44:F46"/>
    <mergeCell ref="E44:E46"/>
    <mergeCell ref="B2:T2"/>
    <mergeCell ref="B3:T3"/>
    <mergeCell ref="B4:T4"/>
    <mergeCell ref="B5:C5"/>
    <mergeCell ref="D5:T5"/>
    <mergeCell ref="M44:M46"/>
    <mergeCell ref="K44:K46"/>
    <mergeCell ref="J44:J46"/>
    <mergeCell ref="I44:I46"/>
    <mergeCell ref="H44:H46"/>
    <mergeCell ref="B6:C6"/>
    <mergeCell ref="D6:T6"/>
    <mergeCell ref="V57:W57"/>
    <mergeCell ref="V68:W68"/>
    <mergeCell ref="V79:W79"/>
    <mergeCell ref="V90:W90"/>
    <mergeCell ref="L47:L48"/>
    <mergeCell ref="K47:K48"/>
    <mergeCell ref="J47:J48"/>
    <mergeCell ref="I47:I48"/>
    <mergeCell ref="V102:W102"/>
    <mergeCell ref="B8:C8"/>
    <mergeCell ref="B9:B10"/>
    <mergeCell ref="C9:C10"/>
    <mergeCell ref="M47:M48"/>
    <mergeCell ref="B11:B14"/>
    <mergeCell ref="E12:E14"/>
    <mergeCell ref="D12:D14"/>
    <mergeCell ref="H47:H48"/>
    <mergeCell ref="AI11:AI14"/>
    <mergeCell ref="AH11:AH14"/>
    <mergeCell ref="AG11:AG14"/>
    <mergeCell ref="AF11:AF14"/>
    <mergeCell ref="AE11:AE14"/>
    <mergeCell ref="AD11:AD14"/>
    <mergeCell ref="AN9:AQ9"/>
    <mergeCell ref="AC11:AC14"/>
    <mergeCell ref="AB11:AB14"/>
    <mergeCell ref="AA11:AA14"/>
    <mergeCell ref="Z11:Z14"/>
    <mergeCell ref="C11:C14"/>
    <mergeCell ref="N9:Y9"/>
    <mergeCell ref="AG9:AM9"/>
    <mergeCell ref="AQ11:AQ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I72"/>
  <sheetViews>
    <sheetView zoomScale="90" zoomScaleNormal="90" zoomScalePageLayoutView="0" workbookViewId="0" topLeftCell="AE9">
      <selection activeCell="AN60" sqref="AN60:AN67"/>
    </sheetView>
  </sheetViews>
  <sheetFormatPr defaultColWidth="11.421875" defaultRowHeight="15"/>
  <cols>
    <col min="1" max="1" width="11.421875" style="5" customWidth="1"/>
    <col min="2" max="2" width="5.8515625" style="5" customWidth="1"/>
    <col min="3" max="3" width="14.421875" style="5" customWidth="1"/>
    <col min="4" max="4" width="22.00390625" style="5" customWidth="1"/>
    <col min="5" max="5" width="12.8515625" style="5" customWidth="1"/>
    <col min="6" max="6" width="14.140625" style="5" customWidth="1"/>
    <col min="7" max="7" width="15.140625" style="5" customWidth="1"/>
    <col min="8" max="8" width="14.140625" style="5" customWidth="1"/>
    <col min="9" max="9" width="16.28125" style="5" customWidth="1"/>
    <col min="10" max="10" width="16.00390625" style="5" customWidth="1"/>
    <col min="11" max="11" width="11.00390625" style="5" customWidth="1"/>
    <col min="12" max="12" width="11.7109375" style="5" customWidth="1"/>
    <col min="13" max="13" width="11.421875" style="5" customWidth="1"/>
    <col min="14" max="14" width="27.57421875" style="5" customWidth="1"/>
    <col min="15" max="15" width="14.28125" style="5" customWidth="1"/>
    <col min="16" max="16" width="7.00390625" style="5" customWidth="1"/>
    <col min="17" max="17" width="7.140625" style="5" customWidth="1"/>
    <col min="18" max="18" width="6.7109375" style="124" customWidth="1"/>
    <col min="19" max="19" width="7.28125" style="5" customWidth="1"/>
    <col min="20" max="20" width="8.7109375" style="5" customWidth="1"/>
    <col min="21" max="21" width="10.28125" style="5" customWidth="1"/>
    <col min="22" max="22" width="8.7109375" style="5" customWidth="1"/>
    <col min="23" max="23" width="6.7109375" style="5" customWidth="1"/>
    <col min="24" max="24" width="8.140625" style="5" customWidth="1"/>
    <col min="25" max="25" width="8.8515625" style="5" customWidth="1"/>
    <col min="26" max="26" width="9.28125" style="5" customWidth="1"/>
    <col min="27" max="27" width="7.140625" style="5" customWidth="1"/>
    <col min="28" max="28" width="9.421875" style="5" customWidth="1"/>
    <col min="29" max="29" width="8.28125" style="5" customWidth="1"/>
    <col min="30" max="30" width="7.8515625" style="5" customWidth="1"/>
    <col min="31" max="31" width="7.00390625" style="5" customWidth="1"/>
    <col min="32" max="32" width="7.140625" style="5" customWidth="1"/>
    <col min="33" max="33" width="7.28125" style="5" customWidth="1"/>
    <col min="34" max="34" width="8.28125" style="5" customWidth="1"/>
    <col min="35" max="35" width="8.421875" style="5" customWidth="1"/>
    <col min="36" max="36" width="7.421875" style="5" customWidth="1"/>
    <col min="37" max="37" width="8.140625" style="5" customWidth="1"/>
    <col min="38" max="38" width="6.28125" style="5" customWidth="1"/>
    <col min="39" max="39" width="6.7109375" style="5" customWidth="1"/>
    <col min="40" max="40" width="8.28125" style="5" customWidth="1"/>
    <col min="41" max="41" width="7.421875" style="5" customWidth="1"/>
    <col min="42" max="42" width="8.28125" style="5" customWidth="1"/>
    <col min="43" max="43" width="8.00390625" style="5" customWidth="1"/>
    <col min="44" max="44" width="7.7109375" style="5" customWidth="1"/>
    <col min="45" max="45" width="6.28125" style="5" customWidth="1"/>
    <col min="46" max="46" width="7.140625" style="5" customWidth="1"/>
    <col min="47" max="47" width="8.28125" style="5" customWidth="1"/>
    <col min="48" max="48" width="7.8515625" style="5" customWidth="1"/>
    <col min="49" max="49" width="9.421875" style="5" customWidth="1"/>
    <col min="50" max="50" width="10.140625" style="5" customWidth="1"/>
    <col min="51" max="51" width="6.8515625" style="5" customWidth="1"/>
    <col min="52" max="52" width="7.7109375" style="5" customWidth="1"/>
    <col min="53" max="53" width="8.140625" style="5" customWidth="1"/>
    <col min="54" max="54" width="9.28125" style="5" customWidth="1"/>
    <col min="55" max="55" width="8.8515625" style="5" customWidth="1"/>
    <col min="56" max="56" width="8.28125" style="5" customWidth="1"/>
    <col min="57" max="57" width="9.00390625" style="5" customWidth="1"/>
    <col min="58" max="58" width="8.421875" style="5" customWidth="1"/>
    <col min="59" max="59" width="6.421875" style="5" customWidth="1"/>
    <col min="60" max="60" width="7.140625" style="5" customWidth="1"/>
    <col min="61" max="61" width="17.00390625" style="5" customWidth="1"/>
    <col min="62" max="16384" width="11.421875" style="5" customWidth="1"/>
  </cols>
  <sheetData>
    <row r="1" spans="4:21" ht="12.75"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21"/>
      <c r="S1" s="35"/>
      <c r="T1" s="35"/>
      <c r="U1" s="35"/>
    </row>
    <row r="2" spans="2:21" ht="12.75">
      <c r="B2" s="184" t="s">
        <v>324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35"/>
    </row>
    <row r="3" spans="2:21" ht="12.75">
      <c r="B3" s="184" t="s">
        <v>325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35"/>
    </row>
    <row r="4" spans="4:21" ht="12.75"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121"/>
      <c r="S4" s="35"/>
      <c r="T4" s="35"/>
      <c r="U4" s="35"/>
    </row>
    <row r="5" spans="2:23" ht="12.75">
      <c r="B5" s="250" t="s">
        <v>279</v>
      </c>
      <c r="C5" s="250"/>
      <c r="D5" s="250" t="s">
        <v>1059</v>
      </c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13"/>
      <c r="W5" s="9"/>
    </row>
    <row r="6" spans="2:23" ht="12.75">
      <c r="B6" s="250" t="s">
        <v>1056</v>
      </c>
      <c r="C6" s="250"/>
      <c r="D6" s="250" t="s">
        <v>1049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13"/>
      <c r="W6" s="9"/>
    </row>
    <row r="7" spans="2:23" ht="12.75">
      <c r="B7" s="250" t="s">
        <v>1057</v>
      </c>
      <c r="C7" s="250"/>
      <c r="D7" s="251" t="s">
        <v>828</v>
      </c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14"/>
      <c r="W7" s="9"/>
    </row>
    <row r="8" ht="12.75"/>
    <row r="9" ht="12.75"/>
    <row r="10" spans="2:61" ht="12.75">
      <c r="B10" s="173" t="s">
        <v>1061</v>
      </c>
      <c r="C10" s="169" t="s">
        <v>1062</v>
      </c>
      <c r="D10" s="169" t="s">
        <v>1063</v>
      </c>
      <c r="E10" s="169"/>
      <c r="F10" s="169"/>
      <c r="G10" s="169"/>
      <c r="H10" s="169"/>
      <c r="I10" s="169"/>
      <c r="J10" s="169"/>
      <c r="K10" s="169"/>
      <c r="L10" s="169"/>
      <c r="M10" s="169"/>
      <c r="N10" s="169" t="s">
        <v>1064</v>
      </c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70" t="s">
        <v>808</v>
      </c>
      <c r="AA10" s="170"/>
      <c r="AB10" s="170"/>
      <c r="AC10" s="170"/>
      <c r="AD10" s="170"/>
      <c r="AE10" s="170"/>
      <c r="AF10" s="170"/>
      <c r="AG10" s="170" t="s">
        <v>809</v>
      </c>
      <c r="AH10" s="170"/>
      <c r="AI10" s="170"/>
      <c r="AJ10" s="170"/>
      <c r="AK10" s="170"/>
      <c r="AL10" s="170"/>
      <c r="AM10" s="170"/>
      <c r="AN10" s="170" t="s">
        <v>810</v>
      </c>
      <c r="AO10" s="170"/>
      <c r="AP10" s="170"/>
      <c r="AQ10" s="170"/>
      <c r="AR10" s="170"/>
      <c r="AS10" s="170"/>
      <c r="AT10" s="170"/>
      <c r="AU10" s="170" t="s">
        <v>811</v>
      </c>
      <c r="AV10" s="170"/>
      <c r="AW10" s="170"/>
      <c r="AX10" s="170"/>
      <c r="AY10" s="170"/>
      <c r="AZ10" s="170"/>
      <c r="BA10" s="170"/>
      <c r="BB10" s="170" t="s">
        <v>812</v>
      </c>
      <c r="BC10" s="170"/>
      <c r="BD10" s="170"/>
      <c r="BE10" s="170"/>
      <c r="BF10" s="170"/>
      <c r="BG10" s="170"/>
      <c r="BH10" s="170"/>
      <c r="BI10" s="212" t="s">
        <v>813</v>
      </c>
    </row>
    <row r="11" spans="2:61" ht="82.5" customHeight="1" thickBot="1">
      <c r="B11" s="173"/>
      <c r="C11" s="169"/>
      <c r="D11" s="113" t="s">
        <v>1065</v>
      </c>
      <c r="E11" s="113" t="s">
        <v>1066</v>
      </c>
      <c r="F11" s="112" t="s">
        <v>1067</v>
      </c>
      <c r="G11" s="112" t="s">
        <v>1068</v>
      </c>
      <c r="H11" s="112" t="s">
        <v>479</v>
      </c>
      <c r="I11" s="114" t="s">
        <v>1086</v>
      </c>
      <c r="J11" s="114" t="s">
        <v>1087</v>
      </c>
      <c r="K11" s="114" t="s">
        <v>1088</v>
      </c>
      <c r="L11" s="114" t="s">
        <v>1089</v>
      </c>
      <c r="M11" s="112" t="s">
        <v>1070</v>
      </c>
      <c r="N11" s="113" t="s">
        <v>1071</v>
      </c>
      <c r="O11" s="113" t="s">
        <v>1066</v>
      </c>
      <c r="P11" s="114" t="s">
        <v>874</v>
      </c>
      <c r="Q11" s="114" t="s">
        <v>806</v>
      </c>
      <c r="R11" s="117" t="s">
        <v>807</v>
      </c>
      <c r="S11" s="112" t="s">
        <v>1072</v>
      </c>
      <c r="T11" s="112" t="s">
        <v>1073</v>
      </c>
      <c r="U11" s="113" t="s">
        <v>1074</v>
      </c>
      <c r="V11" s="114" t="s">
        <v>1086</v>
      </c>
      <c r="W11" s="114" t="s">
        <v>1087</v>
      </c>
      <c r="X11" s="114" t="s">
        <v>1088</v>
      </c>
      <c r="Y11" s="114" t="s">
        <v>1089</v>
      </c>
      <c r="Z11" s="115" t="s">
        <v>814</v>
      </c>
      <c r="AA11" s="115" t="s">
        <v>815</v>
      </c>
      <c r="AB11" s="115" t="s">
        <v>816</v>
      </c>
      <c r="AC11" s="115" t="s">
        <v>817</v>
      </c>
      <c r="AD11" s="115" t="s">
        <v>818</v>
      </c>
      <c r="AE11" s="115" t="s">
        <v>819</v>
      </c>
      <c r="AF11" s="115" t="s">
        <v>820</v>
      </c>
      <c r="AG11" s="115" t="s">
        <v>821</v>
      </c>
      <c r="AH11" s="115" t="s">
        <v>815</v>
      </c>
      <c r="AI11" s="115" t="s">
        <v>816</v>
      </c>
      <c r="AJ11" s="115" t="s">
        <v>817</v>
      </c>
      <c r="AK11" s="115" t="s">
        <v>825</v>
      </c>
      <c r="AL11" s="115" t="s">
        <v>819</v>
      </c>
      <c r="AM11" s="115" t="s">
        <v>820</v>
      </c>
      <c r="AN11" s="115" t="s">
        <v>822</v>
      </c>
      <c r="AO11" s="115" t="s">
        <v>815</v>
      </c>
      <c r="AP11" s="115" t="s">
        <v>816</v>
      </c>
      <c r="AQ11" s="115" t="s">
        <v>817</v>
      </c>
      <c r="AR11" s="115" t="s">
        <v>818</v>
      </c>
      <c r="AS11" s="115" t="s">
        <v>819</v>
      </c>
      <c r="AT11" s="115" t="s">
        <v>820</v>
      </c>
      <c r="AU11" s="115" t="s">
        <v>823</v>
      </c>
      <c r="AV11" s="115" t="s">
        <v>815</v>
      </c>
      <c r="AW11" s="115" t="s">
        <v>816</v>
      </c>
      <c r="AX11" s="115" t="s">
        <v>817</v>
      </c>
      <c r="AY11" s="115" t="s">
        <v>825</v>
      </c>
      <c r="AZ11" s="115" t="s">
        <v>819</v>
      </c>
      <c r="BA11" s="115" t="s">
        <v>820</v>
      </c>
      <c r="BB11" s="115" t="s">
        <v>824</v>
      </c>
      <c r="BC11" s="115" t="s">
        <v>815</v>
      </c>
      <c r="BD11" s="115" t="s">
        <v>816</v>
      </c>
      <c r="BE11" s="115" t="s">
        <v>817</v>
      </c>
      <c r="BF11" s="115" t="s">
        <v>818</v>
      </c>
      <c r="BG11" s="115" t="s">
        <v>819</v>
      </c>
      <c r="BH11" s="115" t="s">
        <v>820</v>
      </c>
      <c r="BI11" s="212"/>
    </row>
    <row r="12" spans="2:61" ht="48.75" customHeight="1">
      <c r="B12" s="206" t="s">
        <v>829</v>
      </c>
      <c r="C12" s="208" t="s">
        <v>830</v>
      </c>
      <c r="D12" s="252" t="s">
        <v>831</v>
      </c>
      <c r="E12" s="252" t="s">
        <v>832</v>
      </c>
      <c r="F12" s="253" t="s">
        <v>679</v>
      </c>
      <c r="G12" s="253" t="s">
        <v>680</v>
      </c>
      <c r="H12" s="253" t="s">
        <v>681</v>
      </c>
      <c r="I12" s="233" t="s">
        <v>69</v>
      </c>
      <c r="J12" s="233" t="s">
        <v>70</v>
      </c>
      <c r="K12" s="233" t="s">
        <v>71</v>
      </c>
      <c r="L12" s="233" t="s">
        <v>72</v>
      </c>
      <c r="M12" s="174" t="s">
        <v>771</v>
      </c>
      <c r="N12" s="41" t="s">
        <v>833</v>
      </c>
      <c r="O12" s="41" t="s">
        <v>834</v>
      </c>
      <c r="P12" s="91" t="s">
        <v>281</v>
      </c>
      <c r="Q12" s="91" t="s">
        <v>289</v>
      </c>
      <c r="R12" s="134">
        <v>0.004</v>
      </c>
      <c r="S12" s="41"/>
      <c r="T12" s="41">
        <v>3000</v>
      </c>
      <c r="U12" s="41" t="s">
        <v>835</v>
      </c>
      <c r="V12" s="92" t="s">
        <v>1129</v>
      </c>
      <c r="W12" s="92" t="s">
        <v>1130</v>
      </c>
      <c r="X12" s="92" t="s">
        <v>1131</v>
      </c>
      <c r="Y12" s="92" t="s">
        <v>1132</v>
      </c>
      <c r="Z12" s="222">
        <v>15833</v>
      </c>
      <c r="AA12" s="222">
        <v>6095</v>
      </c>
      <c r="AB12" s="222">
        <v>0</v>
      </c>
      <c r="AC12" s="222">
        <v>8243</v>
      </c>
      <c r="AD12" s="222">
        <v>1494</v>
      </c>
      <c r="AE12" s="222">
        <v>0</v>
      </c>
      <c r="AF12" s="222">
        <v>0</v>
      </c>
      <c r="AG12" s="222">
        <v>3665</v>
      </c>
      <c r="AH12" s="222">
        <v>1505</v>
      </c>
      <c r="AI12" s="222">
        <v>0</v>
      </c>
      <c r="AJ12" s="222">
        <v>2000</v>
      </c>
      <c r="AK12" s="222">
        <v>160</v>
      </c>
      <c r="AL12" s="222">
        <v>0</v>
      </c>
      <c r="AM12" s="222">
        <v>0</v>
      </c>
      <c r="AN12" s="222">
        <v>4007</v>
      </c>
      <c r="AO12" s="222">
        <v>1520</v>
      </c>
      <c r="AP12" s="222">
        <v>0</v>
      </c>
      <c r="AQ12" s="222">
        <v>2040</v>
      </c>
      <c r="AR12" s="222">
        <v>447</v>
      </c>
      <c r="AS12" s="222">
        <v>0</v>
      </c>
      <c r="AT12" s="222">
        <v>0</v>
      </c>
      <c r="AU12" s="222">
        <v>4055</v>
      </c>
      <c r="AV12" s="222">
        <v>1530</v>
      </c>
      <c r="AW12" s="222">
        <v>0</v>
      </c>
      <c r="AX12" s="222">
        <v>2081</v>
      </c>
      <c r="AY12" s="222">
        <v>444</v>
      </c>
      <c r="AZ12" s="222">
        <v>0</v>
      </c>
      <c r="BA12" s="222">
        <v>0</v>
      </c>
      <c r="BB12" s="222">
        <v>4105</v>
      </c>
      <c r="BC12" s="222">
        <v>1540</v>
      </c>
      <c r="BD12" s="222">
        <v>0</v>
      </c>
      <c r="BE12" s="222">
        <v>2122</v>
      </c>
      <c r="BF12" s="222">
        <v>443</v>
      </c>
      <c r="BG12" s="222">
        <v>0</v>
      </c>
      <c r="BH12" s="222">
        <v>0</v>
      </c>
      <c r="BI12" s="225" t="s">
        <v>688</v>
      </c>
    </row>
    <row r="13" spans="2:61" ht="60">
      <c r="B13" s="206"/>
      <c r="C13" s="204"/>
      <c r="D13" s="252"/>
      <c r="E13" s="252"/>
      <c r="F13" s="254"/>
      <c r="G13" s="254"/>
      <c r="H13" s="254"/>
      <c r="I13" s="234"/>
      <c r="J13" s="234"/>
      <c r="K13" s="234"/>
      <c r="L13" s="234"/>
      <c r="M13" s="187"/>
      <c r="N13" s="26" t="s">
        <v>836</v>
      </c>
      <c r="O13" s="26" t="s">
        <v>837</v>
      </c>
      <c r="P13" s="91" t="s">
        <v>281</v>
      </c>
      <c r="Q13" s="91" t="s">
        <v>289</v>
      </c>
      <c r="R13" s="130">
        <v>0.002</v>
      </c>
      <c r="S13" s="27">
        <v>0</v>
      </c>
      <c r="T13" s="27">
        <v>85</v>
      </c>
      <c r="U13" s="26" t="s">
        <v>835</v>
      </c>
      <c r="V13" s="93">
        <v>0</v>
      </c>
      <c r="W13" s="93" t="s">
        <v>1133</v>
      </c>
      <c r="X13" s="93" t="s">
        <v>65</v>
      </c>
      <c r="Y13" s="93" t="s">
        <v>66</v>
      </c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6"/>
    </row>
    <row r="14" spans="2:61" ht="88.5" customHeight="1">
      <c r="B14" s="206"/>
      <c r="C14" s="204"/>
      <c r="D14" s="252"/>
      <c r="E14" s="252"/>
      <c r="F14" s="255"/>
      <c r="G14" s="255"/>
      <c r="H14" s="255"/>
      <c r="I14" s="235"/>
      <c r="J14" s="235"/>
      <c r="K14" s="235"/>
      <c r="L14" s="235"/>
      <c r="M14" s="175"/>
      <c r="N14" s="26" t="s">
        <v>838</v>
      </c>
      <c r="O14" s="26" t="s">
        <v>839</v>
      </c>
      <c r="P14" s="91" t="s">
        <v>281</v>
      </c>
      <c r="Q14" s="91" t="s">
        <v>289</v>
      </c>
      <c r="R14" s="130">
        <v>0.001</v>
      </c>
      <c r="S14" s="27">
        <v>0</v>
      </c>
      <c r="T14" s="27">
        <v>64</v>
      </c>
      <c r="U14" s="26" t="s">
        <v>835</v>
      </c>
      <c r="V14" s="93">
        <v>0</v>
      </c>
      <c r="W14" s="93">
        <v>25</v>
      </c>
      <c r="X14" s="93" t="s">
        <v>211</v>
      </c>
      <c r="Y14" s="93" t="s">
        <v>1182</v>
      </c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6"/>
    </row>
    <row r="15" spans="2:61" ht="87.75" customHeight="1">
      <c r="B15" s="206"/>
      <c r="C15" s="204"/>
      <c r="D15" s="25" t="s">
        <v>840</v>
      </c>
      <c r="E15" s="25" t="s">
        <v>841</v>
      </c>
      <c r="F15" s="30" t="s">
        <v>1036</v>
      </c>
      <c r="G15" s="30" t="s">
        <v>682</v>
      </c>
      <c r="H15" s="30" t="s">
        <v>683</v>
      </c>
      <c r="I15" s="86" t="s">
        <v>73</v>
      </c>
      <c r="J15" s="86" t="s">
        <v>76</v>
      </c>
      <c r="K15" s="86" t="s">
        <v>74</v>
      </c>
      <c r="L15" s="86" t="s">
        <v>75</v>
      </c>
      <c r="M15" s="27" t="s">
        <v>844</v>
      </c>
      <c r="N15" s="26" t="s">
        <v>842</v>
      </c>
      <c r="O15" s="26" t="s">
        <v>843</v>
      </c>
      <c r="P15" s="91" t="s">
        <v>281</v>
      </c>
      <c r="Q15" s="91" t="s">
        <v>289</v>
      </c>
      <c r="R15" s="130">
        <v>0.002</v>
      </c>
      <c r="S15" s="27">
        <v>0</v>
      </c>
      <c r="T15" s="28">
        <v>1</v>
      </c>
      <c r="U15" s="26" t="s">
        <v>844</v>
      </c>
      <c r="V15" s="87" t="s">
        <v>1105</v>
      </c>
      <c r="W15" s="87" t="s">
        <v>1110</v>
      </c>
      <c r="X15" s="87" t="s">
        <v>1123</v>
      </c>
      <c r="Y15" s="87" t="s">
        <v>1107</v>
      </c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6"/>
    </row>
    <row r="16" spans="2:61" ht="48">
      <c r="B16" s="206"/>
      <c r="C16" s="204"/>
      <c r="D16" s="25" t="s">
        <v>845</v>
      </c>
      <c r="E16" s="26" t="s">
        <v>846</v>
      </c>
      <c r="F16" s="27" t="s">
        <v>1036</v>
      </c>
      <c r="G16" s="27" t="s">
        <v>847</v>
      </c>
      <c r="H16" s="28">
        <v>1</v>
      </c>
      <c r="I16" s="87" t="s">
        <v>1104</v>
      </c>
      <c r="J16" s="87" t="s">
        <v>1105</v>
      </c>
      <c r="K16" s="87" t="s">
        <v>1106</v>
      </c>
      <c r="L16" s="87" t="s">
        <v>1107</v>
      </c>
      <c r="M16" s="27" t="s">
        <v>848</v>
      </c>
      <c r="N16" s="26" t="s">
        <v>849</v>
      </c>
      <c r="O16" s="26" t="s">
        <v>775</v>
      </c>
      <c r="P16" s="91" t="s">
        <v>281</v>
      </c>
      <c r="Q16" s="91" t="s">
        <v>289</v>
      </c>
      <c r="R16" s="130">
        <v>0.004</v>
      </c>
      <c r="S16" s="27">
        <v>0</v>
      </c>
      <c r="T16" s="28">
        <v>1</v>
      </c>
      <c r="U16" s="26" t="s">
        <v>848</v>
      </c>
      <c r="V16" s="87" t="s">
        <v>1105</v>
      </c>
      <c r="W16" s="87" t="s">
        <v>1110</v>
      </c>
      <c r="X16" s="87" t="s">
        <v>1123</v>
      </c>
      <c r="Y16" s="87" t="s">
        <v>1107</v>
      </c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6"/>
    </row>
    <row r="17" spans="2:61" ht="33.75" customHeight="1">
      <c r="B17" s="206"/>
      <c r="C17" s="204"/>
      <c r="D17" s="252" t="s">
        <v>776</v>
      </c>
      <c r="E17" s="207" t="s">
        <v>777</v>
      </c>
      <c r="F17" s="204" t="s">
        <v>1036</v>
      </c>
      <c r="G17" s="204" t="s">
        <v>1036</v>
      </c>
      <c r="H17" s="188">
        <v>0.4</v>
      </c>
      <c r="I17" s="239" t="s">
        <v>1108</v>
      </c>
      <c r="J17" s="239" t="s">
        <v>1105</v>
      </c>
      <c r="K17" s="239" t="s">
        <v>1109</v>
      </c>
      <c r="L17" s="239" t="s">
        <v>1110</v>
      </c>
      <c r="M17" s="204" t="s">
        <v>778</v>
      </c>
      <c r="N17" s="26" t="s">
        <v>779</v>
      </c>
      <c r="O17" s="26" t="s">
        <v>780</v>
      </c>
      <c r="P17" s="91" t="s">
        <v>281</v>
      </c>
      <c r="Q17" s="91" t="s">
        <v>287</v>
      </c>
      <c r="R17" s="130">
        <v>0.003</v>
      </c>
      <c r="S17" s="27" t="s">
        <v>1036</v>
      </c>
      <c r="T17" s="28">
        <v>0.4</v>
      </c>
      <c r="U17" s="26" t="s">
        <v>781</v>
      </c>
      <c r="V17" s="94" t="s">
        <v>1108</v>
      </c>
      <c r="W17" s="94" t="s">
        <v>1105</v>
      </c>
      <c r="X17" s="94" t="s">
        <v>1109</v>
      </c>
      <c r="Y17" s="94" t="s">
        <v>1110</v>
      </c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6"/>
    </row>
    <row r="18" spans="2:61" ht="72">
      <c r="B18" s="206"/>
      <c r="C18" s="204"/>
      <c r="D18" s="252"/>
      <c r="E18" s="207"/>
      <c r="F18" s="204"/>
      <c r="G18" s="204"/>
      <c r="H18" s="188"/>
      <c r="I18" s="240"/>
      <c r="J18" s="240"/>
      <c r="K18" s="240"/>
      <c r="L18" s="240"/>
      <c r="M18" s="204"/>
      <c r="N18" s="26" t="s">
        <v>782</v>
      </c>
      <c r="O18" s="26" t="s">
        <v>834</v>
      </c>
      <c r="P18" s="91" t="s">
        <v>281</v>
      </c>
      <c r="Q18" s="91" t="s">
        <v>287</v>
      </c>
      <c r="R18" s="130">
        <v>0.003</v>
      </c>
      <c r="S18" s="27">
        <v>70</v>
      </c>
      <c r="T18" s="27">
        <v>70</v>
      </c>
      <c r="U18" s="26" t="s">
        <v>781</v>
      </c>
      <c r="V18" s="95">
        <v>0</v>
      </c>
      <c r="W18" s="95">
        <v>0</v>
      </c>
      <c r="X18" s="95">
        <v>0</v>
      </c>
      <c r="Y18" s="95">
        <v>70</v>
      </c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6"/>
    </row>
    <row r="19" spans="2:61" ht="33.75" customHeight="1">
      <c r="B19" s="206"/>
      <c r="C19" s="204"/>
      <c r="D19" s="252"/>
      <c r="E19" s="207"/>
      <c r="F19" s="204"/>
      <c r="G19" s="204"/>
      <c r="H19" s="188"/>
      <c r="I19" s="240"/>
      <c r="J19" s="240"/>
      <c r="K19" s="240"/>
      <c r="L19" s="240"/>
      <c r="M19" s="204"/>
      <c r="N19" s="26" t="s">
        <v>783</v>
      </c>
      <c r="O19" s="26" t="s">
        <v>780</v>
      </c>
      <c r="P19" s="91" t="s">
        <v>281</v>
      </c>
      <c r="Q19" s="91" t="s">
        <v>63</v>
      </c>
      <c r="R19" s="130">
        <v>0.003</v>
      </c>
      <c r="S19" s="27">
        <v>0</v>
      </c>
      <c r="T19" s="28">
        <v>0.5</v>
      </c>
      <c r="U19" s="26" t="s">
        <v>784</v>
      </c>
      <c r="V19" s="94">
        <v>0</v>
      </c>
      <c r="W19" s="94" t="s">
        <v>1105</v>
      </c>
      <c r="X19" s="94" t="s">
        <v>1109</v>
      </c>
      <c r="Y19" s="94" t="s">
        <v>1121</v>
      </c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6"/>
    </row>
    <row r="20" spans="2:61" ht="36">
      <c r="B20" s="206"/>
      <c r="C20" s="204"/>
      <c r="D20" s="252"/>
      <c r="E20" s="207"/>
      <c r="F20" s="204"/>
      <c r="G20" s="204"/>
      <c r="H20" s="188"/>
      <c r="I20" s="240"/>
      <c r="J20" s="240"/>
      <c r="K20" s="240"/>
      <c r="L20" s="240"/>
      <c r="M20" s="204"/>
      <c r="N20" s="26" t="s">
        <v>785</v>
      </c>
      <c r="O20" s="26" t="s">
        <v>780</v>
      </c>
      <c r="P20" s="91" t="s">
        <v>281</v>
      </c>
      <c r="Q20" s="91" t="s">
        <v>285</v>
      </c>
      <c r="R20" s="130">
        <v>0.003</v>
      </c>
      <c r="S20" s="27" t="s">
        <v>1036</v>
      </c>
      <c r="T20" s="28">
        <v>0.4</v>
      </c>
      <c r="U20" s="41" t="s">
        <v>786</v>
      </c>
      <c r="V20" s="94" t="s">
        <v>1108</v>
      </c>
      <c r="W20" s="94" t="s">
        <v>1105</v>
      </c>
      <c r="X20" s="94" t="s">
        <v>1109</v>
      </c>
      <c r="Y20" s="94" t="s">
        <v>1110</v>
      </c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6"/>
    </row>
    <row r="21" spans="2:61" ht="72">
      <c r="B21" s="206"/>
      <c r="C21" s="204"/>
      <c r="D21" s="252"/>
      <c r="E21" s="207"/>
      <c r="F21" s="204"/>
      <c r="G21" s="204"/>
      <c r="H21" s="188"/>
      <c r="I21" s="241"/>
      <c r="J21" s="241"/>
      <c r="K21" s="241"/>
      <c r="L21" s="241"/>
      <c r="M21" s="204"/>
      <c r="N21" s="26" t="s">
        <v>787</v>
      </c>
      <c r="O21" s="26" t="s">
        <v>834</v>
      </c>
      <c r="P21" s="91" t="s">
        <v>281</v>
      </c>
      <c r="Q21" s="91" t="s">
        <v>285</v>
      </c>
      <c r="R21" s="130">
        <v>0.003</v>
      </c>
      <c r="S21" s="27">
        <v>0</v>
      </c>
      <c r="T21" s="27">
        <v>50</v>
      </c>
      <c r="U21" s="41" t="s">
        <v>786</v>
      </c>
      <c r="V21" s="95">
        <v>0</v>
      </c>
      <c r="W21" s="95">
        <v>0</v>
      </c>
      <c r="X21" s="95">
        <v>0</v>
      </c>
      <c r="Y21" s="95">
        <v>50</v>
      </c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6"/>
    </row>
    <row r="22" spans="2:61" ht="84">
      <c r="B22" s="206"/>
      <c r="C22" s="204"/>
      <c r="D22" s="207" t="s">
        <v>788</v>
      </c>
      <c r="E22" s="207" t="s">
        <v>789</v>
      </c>
      <c r="F22" s="204" t="s">
        <v>1036</v>
      </c>
      <c r="G22" s="204">
        <v>0</v>
      </c>
      <c r="H22" s="204">
        <v>106</v>
      </c>
      <c r="I22" s="236">
        <v>0</v>
      </c>
      <c r="J22" s="236" t="s">
        <v>77</v>
      </c>
      <c r="K22" s="236" t="s">
        <v>1127</v>
      </c>
      <c r="L22" s="236" t="s">
        <v>1128</v>
      </c>
      <c r="M22" s="204" t="s">
        <v>790</v>
      </c>
      <c r="N22" s="26" t="s">
        <v>791</v>
      </c>
      <c r="O22" s="26" t="s">
        <v>792</v>
      </c>
      <c r="P22" s="91" t="s">
        <v>281</v>
      </c>
      <c r="Q22" s="91" t="s">
        <v>289</v>
      </c>
      <c r="R22" s="130">
        <v>0.004</v>
      </c>
      <c r="S22" s="27">
        <v>0</v>
      </c>
      <c r="T22" s="27">
        <v>106</v>
      </c>
      <c r="U22" s="26" t="s">
        <v>793</v>
      </c>
      <c r="V22" s="96">
        <v>0</v>
      </c>
      <c r="W22" s="96" t="s">
        <v>77</v>
      </c>
      <c r="X22" s="96" t="s">
        <v>1134</v>
      </c>
      <c r="Y22" s="96" t="s">
        <v>1135</v>
      </c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6"/>
    </row>
    <row r="23" spans="2:61" ht="36">
      <c r="B23" s="206"/>
      <c r="C23" s="204"/>
      <c r="D23" s="207"/>
      <c r="E23" s="207"/>
      <c r="F23" s="204"/>
      <c r="G23" s="204"/>
      <c r="H23" s="204"/>
      <c r="I23" s="234"/>
      <c r="J23" s="234"/>
      <c r="K23" s="234"/>
      <c r="L23" s="234"/>
      <c r="M23" s="204"/>
      <c r="N23" s="26" t="s">
        <v>794</v>
      </c>
      <c r="O23" s="26" t="s">
        <v>795</v>
      </c>
      <c r="P23" s="91" t="s">
        <v>281</v>
      </c>
      <c r="Q23" s="91" t="s">
        <v>289</v>
      </c>
      <c r="R23" s="130">
        <v>0.004</v>
      </c>
      <c r="S23" s="28">
        <v>0</v>
      </c>
      <c r="T23" s="28">
        <v>0.7</v>
      </c>
      <c r="U23" s="26" t="s">
        <v>1081</v>
      </c>
      <c r="V23" s="87" t="s">
        <v>1108</v>
      </c>
      <c r="W23" s="87" t="s">
        <v>1105</v>
      </c>
      <c r="X23" s="87" t="s">
        <v>1121</v>
      </c>
      <c r="Y23" s="87" t="s">
        <v>1122</v>
      </c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6"/>
    </row>
    <row r="24" spans="2:61" ht="36">
      <c r="B24" s="206"/>
      <c r="C24" s="204"/>
      <c r="D24" s="207"/>
      <c r="E24" s="207"/>
      <c r="F24" s="204"/>
      <c r="G24" s="204"/>
      <c r="H24" s="204"/>
      <c r="I24" s="234"/>
      <c r="J24" s="234"/>
      <c r="K24" s="234"/>
      <c r="L24" s="234"/>
      <c r="M24" s="204"/>
      <c r="N24" s="26" t="s">
        <v>796</v>
      </c>
      <c r="O24" s="26" t="s">
        <v>843</v>
      </c>
      <c r="P24" s="91" t="s">
        <v>281</v>
      </c>
      <c r="Q24" s="91" t="s">
        <v>289</v>
      </c>
      <c r="R24" s="130">
        <v>0.004</v>
      </c>
      <c r="S24" s="28">
        <v>0.24</v>
      </c>
      <c r="T24" s="28">
        <v>0.4</v>
      </c>
      <c r="U24" s="26" t="s">
        <v>848</v>
      </c>
      <c r="V24" s="87" t="s">
        <v>1136</v>
      </c>
      <c r="W24" s="87" t="s">
        <v>1109</v>
      </c>
      <c r="X24" s="87" t="s">
        <v>1137</v>
      </c>
      <c r="Y24" s="87" t="s">
        <v>1110</v>
      </c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6"/>
    </row>
    <row r="25" spans="2:61" ht="36">
      <c r="B25" s="206"/>
      <c r="C25" s="204"/>
      <c r="D25" s="207"/>
      <c r="E25" s="207"/>
      <c r="F25" s="204"/>
      <c r="G25" s="204"/>
      <c r="H25" s="204"/>
      <c r="I25" s="234"/>
      <c r="J25" s="234"/>
      <c r="K25" s="234"/>
      <c r="L25" s="234"/>
      <c r="M25" s="204"/>
      <c r="N25" s="231" t="s">
        <v>797</v>
      </c>
      <c r="O25" s="26" t="s">
        <v>798</v>
      </c>
      <c r="P25" s="91" t="s">
        <v>281</v>
      </c>
      <c r="Q25" s="91" t="s">
        <v>289</v>
      </c>
      <c r="R25" s="130">
        <v>0.002</v>
      </c>
      <c r="S25" s="27">
        <v>1</v>
      </c>
      <c r="T25" s="27">
        <v>62</v>
      </c>
      <c r="U25" s="26" t="s">
        <v>848</v>
      </c>
      <c r="V25" s="95">
        <v>0</v>
      </c>
      <c r="W25" s="95" t="s">
        <v>1152</v>
      </c>
      <c r="X25" s="95" t="s">
        <v>1138</v>
      </c>
      <c r="Y25" s="95" t="s">
        <v>1139</v>
      </c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6"/>
    </row>
    <row r="26" spans="2:61" ht="48">
      <c r="B26" s="206"/>
      <c r="C26" s="204"/>
      <c r="D26" s="207"/>
      <c r="E26" s="207"/>
      <c r="F26" s="204"/>
      <c r="G26" s="204"/>
      <c r="H26" s="204"/>
      <c r="I26" s="234"/>
      <c r="J26" s="234"/>
      <c r="K26" s="234"/>
      <c r="L26" s="234"/>
      <c r="M26" s="204"/>
      <c r="N26" s="232"/>
      <c r="O26" s="26" t="s">
        <v>799</v>
      </c>
      <c r="P26" s="91" t="s">
        <v>281</v>
      </c>
      <c r="Q26" s="91" t="s">
        <v>289</v>
      </c>
      <c r="R26" s="130">
        <v>0.002</v>
      </c>
      <c r="S26" s="27">
        <v>62</v>
      </c>
      <c r="T26" s="27">
        <v>75</v>
      </c>
      <c r="U26" s="26" t="s">
        <v>996</v>
      </c>
      <c r="V26" s="95" t="s">
        <v>1140</v>
      </c>
      <c r="W26" s="95" t="s">
        <v>1141</v>
      </c>
      <c r="X26" s="95" t="s">
        <v>1142</v>
      </c>
      <c r="Y26" s="95" t="s">
        <v>1143</v>
      </c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6"/>
    </row>
    <row r="27" spans="2:61" ht="48">
      <c r="B27" s="206"/>
      <c r="C27" s="204"/>
      <c r="D27" s="207"/>
      <c r="E27" s="207"/>
      <c r="F27" s="204"/>
      <c r="G27" s="204"/>
      <c r="H27" s="204"/>
      <c r="I27" s="234"/>
      <c r="J27" s="234"/>
      <c r="K27" s="234"/>
      <c r="L27" s="234"/>
      <c r="M27" s="204"/>
      <c r="N27" s="207" t="s">
        <v>800</v>
      </c>
      <c r="O27" s="26" t="s">
        <v>801</v>
      </c>
      <c r="P27" s="91" t="s">
        <v>281</v>
      </c>
      <c r="Q27" s="91" t="s">
        <v>289</v>
      </c>
      <c r="R27" s="130">
        <v>0.001</v>
      </c>
      <c r="S27" s="27">
        <v>0</v>
      </c>
      <c r="T27" s="27">
        <v>4</v>
      </c>
      <c r="U27" s="26" t="s">
        <v>848</v>
      </c>
      <c r="V27" s="97">
        <v>0</v>
      </c>
      <c r="W27" s="97" t="s">
        <v>1144</v>
      </c>
      <c r="X27" s="97" t="s">
        <v>1145</v>
      </c>
      <c r="Y27" s="97" t="s">
        <v>1146</v>
      </c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6"/>
    </row>
    <row r="28" spans="2:61" ht="60">
      <c r="B28" s="206"/>
      <c r="C28" s="204"/>
      <c r="D28" s="207"/>
      <c r="E28" s="207"/>
      <c r="F28" s="204"/>
      <c r="G28" s="204"/>
      <c r="H28" s="204"/>
      <c r="I28" s="234"/>
      <c r="J28" s="234"/>
      <c r="K28" s="234"/>
      <c r="L28" s="234"/>
      <c r="M28" s="204"/>
      <c r="N28" s="207"/>
      <c r="O28" s="26" t="s">
        <v>802</v>
      </c>
      <c r="P28" s="91" t="s">
        <v>281</v>
      </c>
      <c r="Q28" s="91" t="s">
        <v>289</v>
      </c>
      <c r="R28" s="130">
        <v>0.001</v>
      </c>
      <c r="S28" s="27">
        <v>0</v>
      </c>
      <c r="T28" s="27">
        <v>7</v>
      </c>
      <c r="U28" s="26" t="s">
        <v>803</v>
      </c>
      <c r="V28" s="98">
        <v>0</v>
      </c>
      <c r="W28" s="98" t="s">
        <v>1162</v>
      </c>
      <c r="X28" s="98" t="s">
        <v>1147</v>
      </c>
      <c r="Y28" s="98" t="s">
        <v>1148</v>
      </c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6"/>
    </row>
    <row r="29" spans="2:61" ht="48">
      <c r="B29" s="206"/>
      <c r="C29" s="204"/>
      <c r="D29" s="207"/>
      <c r="E29" s="207"/>
      <c r="F29" s="204"/>
      <c r="G29" s="204"/>
      <c r="H29" s="204"/>
      <c r="I29" s="234"/>
      <c r="J29" s="234"/>
      <c r="K29" s="234"/>
      <c r="L29" s="234"/>
      <c r="M29" s="204"/>
      <c r="N29" s="26" t="s">
        <v>804</v>
      </c>
      <c r="O29" s="26" t="s">
        <v>805</v>
      </c>
      <c r="P29" s="91" t="s">
        <v>281</v>
      </c>
      <c r="Q29" s="91" t="s">
        <v>289</v>
      </c>
      <c r="R29" s="130">
        <v>0.003</v>
      </c>
      <c r="S29" s="27">
        <v>32</v>
      </c>
      <c r="T29" s="27">
        <v>61</v>
      </c>
      <c r="U29" s="26" t="s">
        <v>1081</v>
      </c>
      <c r="V29" s="98" t="s">
        <v>1183</v>
      </c>
      <c r="W29" s="98" t="s">
        <v>67</v>
      </c>
      <c r="X29" s="98" t="s">
        <v>67</v>
      </c>
      <c r="Y29" s="98" t="s">
        <v>67</v>
      </c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6"/>
    </row>
    <row r="30" spans="2:61" ht="60">
      <c r="B30" s="206"/>
      <c r="C30" s="204"/>
      <c r="D30" s="207"/>
      <c r="E30" s="207"/>
      <c r="F30" s="204"/>
      <c r="G30" s="204"/>
      <c r="H30" s="204"/>
      <c r="I30" s="234"/>
      <c r="J30" s="234"/>
      <c r="K30" s="234"/>
      <c r="L30" s="234"/>
      <c r="M30" s="204"/>
      <c r="N30" s="26" t="s">
        <v>747</v>
      </c>
      <c r="O30" s="26" t="s">
        <v>748</v>
      </c>
      <c r="P30" s="91" t="s">
        <v>281</v>
      </c>
      <c r="Q30" s="91" t="s">
        <v>290</v>
      </c>
      <c r="R30" s="130">
        <v>0.001</v>
      </c>
      <c r="S30" s="27">
        <v>15</v>
      </c>
      <c r="T30" s="27">
        <v>61</v>
      </c>
      <c r="U30" s="26" t="s">
        <v>1081</v>
      </c>
      <c r="V30" s="99" t="s">
        <v>1149</v>
      </c>
      <c r="W30" s="99" t="s">
        <v>1150</v>
      </c>
      <c r="X30" s="99" t="s">
        <v>96</v>
      </c>
      <c r="Y30" s="99" t="s">
        <v>1151</v>
      </c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6"/>
    </row>
    <row r="31" spans="2:61" ht="48">
      <c r="B31" s="206"/>
      <c r="C31" s="204"/>
      <c r="D31" s="207"/>
      <c r="E31" s="207"/>
      <c r="F31" s="204"/>
      <c r="G31" s="204"/>
      <c r="H31" s="204"/>
      <c r="I31" s="234"/>
      <c r="J31" s="234"/>
      <c r="K31" s="234"/>
      <c r="L31" s="234"/>
      <c r="M31" s="204"/>
      <c r="N31" s="26" t="s">
        <v>749</v>
      </c>
      <c r="O31" s="26" t="s">
        <v>750</v>
      </c>
      <c r="P31" s="91" t="s">
        <v>281</v>
      </c>
      <c r="Q31" s="91" t="s">
        <v>289</v>
      </c>
      <c r="R31" s="130">
        <v>0.001</v>
      </c>
      <c r="S31" s="27">
        <v>0</v>
      </c>
      <c r="T31" s="27">
        <v>61</v>
      </c>
      <c r="U31" s="26" t="s">
        <v>1081</v>
      </c>
      <c r="V31" s="100">
        <v>0</v>
      </c>
      <c r="W31" s="100" t="s">
        <v>1152</v>
      </c>
      <c r="X31" s="100" t="s">
        <v>1153</v>
      </c>
      <c r="Y31" s="100" t="s">
        <v>1154</v>
      </c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6"/>
    </row>
    <row r="32" spans="2:61" ht="60">
      <c r="B32" s="206"/>
      <c r="C32" s="204"/>
      <c r="D32" s="207"/>
      <c r="E32" s="207"/>
      <c r="F32" s="204"/>
      <c r="G32" s="204"/>
      <c r="H32" s="204"/>
      <c r="I32" s="234"/>
      <c r="J32" s="234"/>
      <c r="K32" s="234"/>
      <c r="L32" s="234"/>
      <c r="M32" s="204"/>
      <c r="N32" s="26" t="s">
        <v>751</v>
      </c>
      <c r="O32" s="26" t="s">
        <v>752</v>
      </c>
      <c r="P32" s="91" t="s">
        <v>281</v>
      </c>
      <c r="Q32" s="91" t="s">
        <v>289</v>
      </c>
      <c r="R32" s="130">
        <v>0.002</v>
      </c>
      <c r="S32" s="27">
        <v>27</v>
      </c>
      <c r="T32" s="27">
        <v>64</v>
      </c>
      <c r="U32" s="26" t="s">
        <v>1081</v>
      </c>
      <c r="V32" s="100" t="s">
        <v>68</v>
      </c>
      <c r="W32" s="100" t="s">
        <v>1155</v>
      </c>
      <c r="X32" s="100" t="s">
        <v>1156</v>
      </c>
      <c r="Y32" s="100" t="s">
        <v>1157</v>
      </c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6"/>
    </row>
    <row r="33" spans="2:61" ht="36">
      <c r="B33" s="206"/>
      <c r="C33" s="204"/>
      <c r="D33" s="207"/>
      <c r="E33" s="207"/>
      <c r="F33" s="204"/>
      <c r="G33" s="204"/>
      <c r="H33" s="204"/>
      <c r="I33" s="234"/>
      <c r="J33" s="234"/>
      <c r="K33" s="234"/>
      <c r="L33" s="234"/>
      <c r="M33" s="204"/>
      <c r="N33" s="26" t="s">
        <v>753</v>
      </c>
      <c r="O33" s="26" t="s">
        <v>754</v>
      </c>
      <c r="P33" s="66" t="s">
        <v>281</v>
      </c>
      <c r="Q33" s="66" t="s">
        <v>290</v>
      </c>
      <c r="R33" s="130">
        <v>0.002</v>
      </c>
      <c r="S33" s="27">
        <v>0</v>
      </c>
      <c r="T33" s="28">
        <v>0.4</v>
      </c>
      <c r="U33" s="26" t="s">
        <v>848</v>
      </c>
      <c r="V33" s="87" t="s">
        <v>1136</v>
      </c>
      <c r="W33" s="87" t="s">
        <v>1109</v>
      </c>
      <c r="X33" s="87" t="s">
        <v>1137</v>
      </c>
      <c r="Y33" s="87" t="s">
        <v>1110</v>
      </c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6"/>
    </row>
    <row r="34" spans="2:61" ht="84">
      <c r="B34" s="206"/>
      <c r="C34" s="204"/>
      <c r="D34" s="207"/>
      <c r="E34" s="207"/>
      <c r="F34" s="204"/>
      <c r="G34" s="204"/>
      <c r="H34" s="204"/>
      <c r="I34" s="234"/>
      <c r="J34" s="234"/>
      <c r="K34" s="234"/>
      <c r="L34" s="234"/>
      <c r="M34" s="204"/>
      <c r="N34" s="26" t="s">
        <v>755</v>
      </c>
      <c r="O34" s="26" t="s">
        <v>756</v>
      </c>
      <c r="P34" s="66" t="s">
        <v>281</v>
      </c>
      <c r="Q34" s="66" t="s">
        <v>290</v>
      </c>
      <c r="R34" s="130">
        <v>0.001</v>
      </c>
      <c r="S34" s="27">
        <v>0</v>
      </c>
      <c r="T34" s="28">
        <v>0.5</v>
      </c>
      <c r="U34" s="26" t="s">
        <v>848</v>
      </c>
      <c r="V34" s="101" t="s">
        <v>1105</v>
      </c>
      <c r="W34" s="101" t="s">
        <v>1109</v>
      </c>
      <c r="X34" s="101" t="s">
        <v>1110</v>
      </c>
      <c r="Y34" s="101" t="s">
        <v>1121</v>
      </c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6"/>
    </row>
    <row r="35" spans="2:61" ht="36">
      <c r="B35" s="206"/>
      <c r="C35" s="204"/>
      <c r="D35" s="207"/>
      <c r="E35" s="207"/>
      <c r="F35" s="204"/>
      <c r="G35" s="204"/>
      <c r="H35" s="204"/>
      <c r="I35" s="235"/>
      <c r="J35" s="235"/>
      <c r="K35" s="235"/>
      <c r="L35" s="235"/>
      <c r="M35" s="204"/>
      <c r="N35" s="26" t="s">
        <v>757</v>
      </c>
      <c r="O35" s="26" t="s">
        <v>758</v>
      </c>
      <c r="P35" s="91" t="s">
        <v>281</v>
      </c>
      <c r="Q35" s="91" t="s">
        <v>289</v>
      </c>
      <c r="R35" s="130">
        <v>0.002</v>
      </c>
      <c r="S35" s="27">
        <v>0</v>
      </c>
      <c r="T35" s="27" t="s">
        <v>759</v>
      </c>
      <c r="U35" s="43" t="s">
        <v>760</v>
      </c>
      <c r="V35" s="102">
        <v>0</v>
      </c>
      <c r="W35" s="102">
        <v>1</v>
      </c>
      <c r="X35" s="102" t="s">
        <v>206</v>
      </c>
      <c r="Y35" s="102" t="s">
        <v>217</v>
      </c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6"/>
    </row>
    <row r="36" spans="2:61" ht="72">
      <c r="B36" s="206"/>
      <c r="C36" s="204"/>
      <c r="D36" s="207" t="s">
        <v>761</v>
      </c>
      <c r="E36" s="207" t="s">
        <v>762</v>
      </c>
      <c r="F36" s="204" t="s">
        <v>1036</v>
      </c>
      <c r="G36" s="188">
        <v>0.82</v>
      </c>
      <c r="H36" s="188">
        <v>1</v>
      </c>
      <c r="I36" s="239" t="s">
        <v>1111</v>
      </c>
      <c r="J36" s="239" t="s">
        <v>1112</v>
      </c>
      <c r="K36" s="239" t="s">
        <v>1113</v>
      </c>
      <c r="L36" s="239" t="s">
        <v>1107</v>
      </c>
      <c r="M36" s="204" t="s">
        <v>1081</v>
      </c>
      <c r="N36" s="26" t="s">
        <v>763</v>
      </c>
      <c r="O36" s="26" t="s">
        <v>764</v>
      </c>
      <c r="P36" s="91" t="s">
        <v>281</v>
      </c>
      <c r="Q36" s="91" t="s">
        <v>286</v>
      </c>
      <c r="R36" s="130">
        <v>0.002</v>
      </c>
      <c r="S36" s="27">
        <v>2159</v>
      </c>
      <c r="T36" s="27">
        <v>3000</v>
      </c>
      <c r="U36" s="26" t="s">
        <v>1081</v>
      </c>
      <c r="V36" s="98" t="s">
        <v>0</v>
      </c>
      <c r="W36" s="98" t="s">
        <v>1</v>
      </c>
      <c r="X36" s="98" t="s">
        <v>2</v>
      </c>
      <c r="Y36" s="98" t="s">
        <v>3</v>
      </c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6"/>
    </row>
    <row r="37" spans="2:61" ht="72">
      <c r="B37" s="206"/>
      <c r="C37" s="204"/>
      <c r="D37" s="207"/>
      <c r="E37" s="207"/>
      <c r="F37" s="204"/>
      <c r="G37" s="188"/>
      <c r="H37" s="188"/>
      <c r="I37" s="248"/>
      <c r="J37" s="248"/>
      <c r="K37" s="248"/>
      <c r="L37" s="248"/>
      <c r="M37" s="204"/>
      <c r="N37" s="26" t="s">
        <v>765</v>
      </c>
      <c r="O37" s="26" t="s">
        <v>766</v>
      </c>
      <c r="P37" s="91" t="s">
        <v>281</v>
      </c>
      <c r="Q37" s="91" t="s">
        <v>286</v>
      </c>
      <c r="R37" s="130">
        <v>0.002</v>
      </c>
      <c r="S37" s="27">
        <v>50</v>
      </c>
      <c r="T37" s="27">
        <v>61</v>
      </c>
      <c r="U37" s="26" t="s">
        <v>1081</v>
      </c>
      <c r="V37" s="98" t="s">
        <v>1158</v>
      </c>
      <c r="W37" s="98" t="s">
        <v>1159</v>
      </c>
      <c r="X37" s="98" t="s">
        <v>1160</v>
      </c>
      <c r="Y37" s="98" t="s">
        <v>1161</v>
      </c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6"/>
    </row>
    <row r="38" spans="2:61" ht="48">
      <c r="B38" s="206"/>
      <c r="C38" s="204"/>
      <c r="D38" s="207"/>
      <c r="E38" s="207"/>
      <c r="F38" s="204"/>
      <c r="G38" s="188"/>
      <c r="H38" s="188"/>
      <c r="I38" s="235"/>
      <c r="J38" s="235"/>
      <c r="K38" s="235"/>
      <c r="L38" s="235"/>
      <c r="M38" s="204"/>
      <c r="N38" s="26" t="s">
        <v>767</v>
      </c>
      <c r="O38" s="26" t="s">
        <v>768</v>
      </c>
      <c r="P38" s="91" t="s">
        <v>281</v>
      </c>
      <c r="Q38" s="91" t="s">
        <v>286</v>
      </c>
      <c r="R38" s="130">
        <v>0.002</v>
      </c>
      <c r="S38" s="27">
        <v>0</v>
      </c>
      <c r="T38" s="27">
        <v>5</v>
      </c>
      <c r="U38" s="26" t="s">
        <v>1081</v>
      </c>
      <c r="V38" s="98">
        <v>0</v>
      </c>
      <c r="W38" s="98" t="s">
        <v>1162</v>
      </c>
      <c r="X38" s="98" t="s">
        <v>198</v>
      </c>
      <c r="Y38" s="98" t="s">
        <v>4</v>
      </c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6"/>
    </row>
    <row r="39" spans="2:61" ht="45" customHeight="1">
      <c r="B39" s="206"/>
      <c r="C39" s="204"/>
      <c r="D39" s="207" t="s">
        <v>769</v>
      </c>
      <c r="E39" s="207" t="s">
        <v>770</v>
      </c>
      <c r="F39" s="204" t="s">
        <v>1036</v>
      </c>
      <c r="G39" s="204">
        <v>51</v>
      </c>
      <c r="H39" s="204">
        <v>74</v>
      </c>
      <c r="I39" s="249" t="s">
        <v>1114</v>
      </c>
      <c r="J39" s="249" t="s">
        <v>1115</v>
      </c>
      <c r="K39" s="249" t="s">
        <v>1116</v>
      </c>
      <c r="L39" s="249" t="s">
        <v>1117</v>
      </c>
      <c r="M39" s="174" t="s">
        <v>771</v>
      </c>
      <c r="N39" s="26" t="s">
        <v>772</v>
      </c>
      <c r="O39" s="26" t="s">
        <v>843</v>
      </c>
      <c r="P39" s="91" t="s">
        <v>281</v>
      </c>
      <c r="Q39" s="91" t="s">
        <v>289</v>
      </c>
      <c r="R39" s="130">
        <v>0.004</v>
      </c>
      <c r="S39" s="27">
        <v>0</v>
      </c>
      <c r="T39" s="28">
        <v>1</v>
      </c>
      <c r="U39" s="26" t="s">
        <v>771</v>
      </c>
      <c r="V39" s="103" t="s">
        <v>1163</v>
      </c>
      <c r="W39" s="103" t="s">
        <v>1121</v>
      </c>
      <c r="X39" s="103" t="s">
        <v>1164</v>
      </c>
      <c r="Y39" s="103" t="s">
        <v>1107</v>
      </c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6"/>
    </row>
    <row r="40" spans="2:61" ht="60">
      <c r="B40" s="206"/>
      <c r="C40" s="204"/>
      <c r="D40" s="207"/>
      <c r="E40" s="207"/>
      <c r="F40" s="204"/>
      <c r="G40" s="204"/>
      <c r="H40" s="204"/>
      <c r="I40" s="234"/>
      <c r="J40" s="234"/>
      <c r="K40" s="234"/>
      <c r="L40" s="234"/>
      <c r="M40" s="175"/>
      <c r="N40" s="26" t="s">
        <v>773</v>
      </c>
      <c r="O40" s="26" t="s">
        <v>774</v>
      </c>
      <c r="P40" s="91" t="s">
        <v>281</v>
      </c>
      <c r="Q40" s="91" t="s">
        <v>289</v>
      </c>
      <c r="R40" s="130">
        <v>0.003</v>
      </c>
      <c r="S40" s="27">
        <v>6</v>
      </c>
      <c r="T40" s="27">
        <v>8</v>
      </c>
      <c r="U40" s="26" t="s">
        <v>771</v>
      </c>
      <c r="V40" s="104" t="s">
        <v>5</v>
      </c>
      <c r="W40" s="104" t="s">
        <v>6</v>
      </c>
      <c r="X40" s="104" t="s">
        <v>234</v>
      </c>
      <c r="Y40" s="104" t="s">
        <v>7</v>
      </c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6"/>
    </row>
    <row r="41" spans="2:61" ht="96">
      <c r="B41" s="206"/>
      <c r="C41" s="204"/>
      <c r="D41" s="26" t="s">
        <v>713</v>
      </c>
      <c r="E41" s="26" t="s">
        <v>714</v>
      </c>
      <c r="F41" s="27" t="s">
        <v>1036</v>
      </c>
      <c r="G41" s="27"/>
      <c r="H41" s="27">
        <v>13</v>
      </c>
      <c r="I41" s="88">
        <v>0</v>
      </c>
      <c r="J41" s="88" t="s">
        <v>1118</v>
      </c>
      <c r="K41" s="88" t="s">
        <v>1119</v>
      </c>
      <c r="L41" s="88" t="s">
        <v>1120</v>
      </c>
      <c r="M41" s="27" t="s">
        <v>1081</v>
      </c>
      <c r="N41" s="26" t="s">
        <v>715</v>
      </c>
      <c r="O41" s="26" t="s">
        <v>716</v>
      </c>
      <c r="P41" s="66" t="s">
        <v>281</v>
      </c>
      <c r="Q41" s="66" t="s">
        <v>290</v>
      </c>
      <c r="R41" s="130">
        <v>0.001</v>
      </c>
      <c r="S41" s="27" t="s">
        <v>1036</v>
      </c>
      <c r="T41" s="27" t="s">
        <v>717</v>
      </c>
      <c r="U41" s="26" t="s">
        <v>1081</v>
      </c>
      <c r="V41" s="88">
        <v>0</v>
      </c>
      <c r="W41" s="88" t="s">
        <v>1118</v>
      </c>
      <c r="X41" s="88" t="s">
        <v>50</v>
      </c>
      <c r="Y41" s="88" t="s">
        <v>1165</v>
      </c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7"/>
    </row>
    <row r="42" spans="2:61" ht="42.75" customHeight="1">
      <c r="B42" s="206" t="s">
        <v>718</v>
      </c>
      <c r="C42" s="208" t="s">
        <v>719</v>
      </c>
      <c r="D42" s="207" t="s">
        <v>720</v>
      </c>
      <c r="E42" s="174" t="s">
        <v>687</v>
      </c>
      <c r="F42" s="174" t="s">
        <v>684</v>
      </c>
      <c r="G42" s="174" t="s">
        <v>685</v>
      </c>
      <c r="H42" s="174" t="s">
        <v>686</v>
      </c>
      <c r="I42" s="236" t="s">
        <v>78</v>
      </c>
      <c r="J42" s="236" t="s">
        <v>55</v>
      </c>
      <c r="K42" s="236" t="s">
        <v>56</v>
      </c>
      <c r="L42" s="236" t="s">
        <v>57</v>
      </c>
      <c r="M42" s="204" t="s">
        <v>1081</v>
      </c>
      <c r="N42" s="26" t="s">
        <v>721</v>
      </c>
      <c r="O42" s="26" t="s">
        <v>722</v>
      </c>
      <c r="P42" s="66" t="s">
        <v>281</v>
      </c>
      <c r="Q42" s="66" t="s">
        <v>290</v>
      </c>
      <c r="R42" s="130">
        <v>0.002</v>
      </c>
      <c r="S42" s="27" t="s">
        <v>1036</v>
      </c>
      <c r="T42" s="28">
        <v>1</v>
      </c>
      <c r="U42" s="44" t="s">
        <v>1081</v>
      </c>
      <c r="V42" s="103" t="s">
        <v>1121</v>
      </c>
      <c r="W42" s="103" t="s">
        <v>1107</v>
      </c>
      <c r="X42" s="103">
        <v>1</v>
      </c>
      <c r="Y42" s="103">
        <v>1</v>
      </c>
      <c r="Z42" s="222">
        <v>1638791</v>
      </c>
      <c r="AA42" s="222">
        <v>4500</v>
      </c>
      <c r="AB42" s="222">
        <v>1599257</v>
      </c>
      <c r="AC42" s="222">
        <v>35034</v>
      </c>
      <c r="AD42" s="222">
        <v>0</v>
      </c>
      <c r="AE42" s="222">
        <v>0</v>
      </c>
      <c r="AF42" s="222">
        <v>0</v>
      </c>
      <c r="AG42" s="222">
        <v>390780</v>
      </c>
      <c r="AH42" s="222">
        <v>0</v>
      </c>
      <c r="AI42" s="222">
        <v>382280</v>
      </c>
      <c r="AJ42" s="222">
        <v>8500</v>
      </c>
      <c r="AK42" s="222">
        <v>0</v>
      </c>
      <c r="AL42" s="222">
        <v>0</v>
      </c>
      <c r="AM42" s="222">
        <v>0</v>
      </c>
      <c r="AN42" s="222">
        <v>403409</v>
      </c>
      <c r="AO42" s="222">
        <v>1000</v>
      </c>
      <c r="AP42" s="222">
        <v>393739</v>
      </c>
      <c r="AQ42" s="222">
        <v>8670</v>
      </c>
      <c r="AR42" s="222">
        <v>0</v>
      </c>
      <c r="AS42" s="222">
        <v>0</v>
      </c>
      <c r="AT42" s="222">
        <v>0</v>
      </c>
      <c r="AU42" s="222">
        <v>415884</v>
      </c>
      <c r="AV42" s="222">
        <v>1500</v>
      </c>
      <c r="AW42" s="222">
        <v>405541</v>
      </c>
      <c r="AX42" s="222">
        <v>8843</v>
      </c>
      <c r="AY42" s="222">
        <v>0</v>
      </c>
      <c r="AZ42" s="222">
        <v>0</v>
      </c>
      <c r="BA42" s="222">
        <v>0</v>
      </c>
      <c r="BB42" s="222">
        <v>428717</v>
      </c>
      <c r="BC42" s="222">
        <v>2000</v>
      </c>
      <c r="BD42" s="222">
        <v>417697</v>
      </c>
      <c r="BE42" s="222">
        <v>9020</v>
      </c>
      <c r="BF42" s="222">
        <v>0</v>
      </c>
      <c r="BG42" s="222">
        <v>0</v>
      </c>
      <c r="BH42" s="222">
        <v>0</v>
      </c>
      <c r="BI42" s="225" t="s">
        <v>688</v>
      </c>
    </row>
    <row r="43" spans="2:61" ht="36">
      <c r="B43" s="206"/>
      <c r="C43" s="204"/>
      <c r="D43" s="207"/>
      <c r="E43" s="187"/>
      <c r="F43" s="187"/>
      <c r="G43" s="187"/>
      <c r="H43" s="187"/>
      <c r="I43" s="237"/>
      <c r="J43" s="237"/>
      <c r="K43" s="237"/>
      <c r="L43" s="237"/>
      <c r="M43" s="204"/>
      <c r="N43" s="26" t="s">
        <v>723</v>
      </c>
      <c r="O43" s="26" t="s">
        <v>724</v>
      </c>
      <c r="P43" s="66" t="s">
        <v>281</v>
      </c>
      <c r="Q43" s="66" t="s">
        <v>289</v>
      </c>
      <c r="R43" s="130">
        <v>0.003</v>
      </c>
      <c r="S43" s="27" t="s">
        <v>1036</v>
      </c>
      <c r="T43" s="28">
        <v>1</v>
      </c>
      <c r="U43" s="44" t="s">
        <v>1081</v>
      </c>
      <c r="V43" s="103" t="s">
        <v>1163</v>
      </c>
      <c r="W43" s="103" t="s">
        <v>1121</v>
      </c>
      <c r="X43" s="103" t="s">
        <v>1164</v>
      </c>
      <c r="Y43" s="103" t="s">
        <v>1107</v>
      </c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6"/>
    </row>
    <row r="44" spans="2:61" ht="36">
      <c r="B44" s="206"/>
      <c r="C44" s="204"/>
      <c r="D44" s="207"/>
      <c r="E44" s="187"/>
      <c r="F44" s="187"/>
      <c r="G44" s="187"/>
      <c r="H44" s="187"/>
      <c r="I44" s="237"/>
      <c r="J44" s="237"/>
      <c r="K44" s="237"/>
      <c r="L44" s="237"/>
      <c r="M44" s="204"/>
      <c r="N44" s="26" t="s">
        <v>725</v>
      </c>
      <c r="O44" s="26" t="s">
        <v>762</v>
      </c>
      <c r="P44" s="66" t="s">
        <v>281</v>
      </c>
      <c r="Q44" s="66" t="s">
        <v>289</v>
      </c>
      <c r="R44" s="130">
        <v>0.003</v>
      </c>
      <c r="S44" s="27">
        <v>0</v>
      </c>
      <c r="T44" s="28">
        <v>1</v>
      </c>
      <c r="U44" s="44" t="s">
        <v>1081</v>
      </c>
      <c r="V44" s="103" t="s">
        <v>1163</v>
      </c>
      <c r="W44" s="103" t="s">
        <v>1121</v>
      </c>
      <c r="X44" s="103" t="s">
        <v>1164</v>
      </c>
      <c r="Y44" s="103" t="s">
        <v>1107</v>
      </c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6"/>
    </row>
    <row r="45" spans="2:61" ht="48">
      <c r="B45" s="206"/>
      <c r="C45" s="204"/>
      <c r="D45" s="207"/>
      <c r="E45" s="187"/>
      <c r="F45" s="187"/>
      <c r="G45" s="187"/>
      <c r="H45" s="187"/>
      <c r="I45" s="237"/>
      <c r="J45" s="237"/>
      <c r="K45" s="237"/>
      <c r="L45" s="237"/>
      <c r="M45" s="204"/>
      <c r="N45" s="26" t="s">
        <v>726</v>
      </c>
      <c r="O45" s="26" t="s">
        <v>843</v>
      </c>
      <c r="P45" s="66" t="s">
        <v>281</v>
      </c>
      <c r="Q45" s="66" t="s">
        <v>289</v>
      </c>
      <c r="R45" s="130">
        <v>0.001</v>
      </c>
      <c r="S45" s="27">
        <v>0</v>
      </c>
      <c r="T45" s="28">
        <v>0.3</v>
      </c>
      <c r="U45" s="44" t="s">
        <v>1081</v>
      </c>
      <c r="V45" s="103" t="s">
        <v>1166</v>
      </c>
      <c r="W45" s="103" t="s">
        <v>1108</v>
      </c>
      <c r="X45" s="103" t="s">
        <v>1105</v>
      </c>
      <c r="Y45" s="103" t="s">
        <v>1109</v>
      </c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6"/>
    </row>
    <row r="46" spans="2:61" ht="48">
      <c r="B46" s="206"/>
      <c r="C46" s="204"/>
      <c r="D46" s="207"/>
      <c r="E46" s="187"/>
      <c r="F46" s="187"/>
      <c r="G46" s="187"/>
      <c r="H46" s="187"/>
      <c r="I46" s="237"/>
      <c r="J46" s="237"/>
      <c r="K46" s="237"/>
      <c r="L46" s="237"/>
      <c r="M46" s="204"/>
      <c r="N46" s="26" t="s">
        <v>727</v>
      </c>
      <c r="O46" s="26" t="s">
        <v>843</v>
      </c>
      <c r="P46" s="66" t="s">
        <v>281</v>
      </c>
      <c r="Q46" s="66" t="s">
        <v>289</v>
      </c>
      <c r="R46" s="130">
        <v>0.001</v>
      </c>
      <c r="S46" s="27">
        <v>0</v>
      </c>
      <c r="T46" s="28">
        <v>1</v>
      </c>
      <c r="U46" s="26" t="s">
        <v>728</v>
      </c>
      <c r="V46" s="103" t="s">
        <v>1163</v>
      </c>
      <c r="W46" s="103" t="s">
        <v>1121</v>
      </c>
      <c r="X46" s="103" t="s">
        <v>1164</v>
      </c>
      <c r="Y46" s="103" t="s">
        <v>1107</v>
      </c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6"/>
    </row>
    <row r="47" spans="2:61" ht="60">
      <c r="B47" s="206"/>
      <c r="C47" s="204"/>
      <c r="D47" s="207"/>
      <c r="E47" s="187"/>
      <c r="F47" s="187"/>
      <c r="G47" s="187"/>
      <c r="H47" s="187"/>
      <c r="I47" s="237"/>
      <c r="J47" s="237"/>
      <c r="K47" s="237"/>
      <c r="L47" s="237"/>
      <c r="M47" s="204"/>
      <c r="N47" s="26" t="s">
        <v>729</v>
      </c>
      <c r="O47" s="26" t="s">
        <v>730</v>
      </c>
      <c r="P47" s="66" t="s">
        <v>283</v>
      </c>
      <c r="Q47" s="66" t="s">
        <v>289</v>
      </c>
      <c r="R47" s="130">
        <v>0.001</v>
      </c>
      <c r="S47" s="27" t="s">
        <v>731</v>
      </c>
      <c r="T47" s="28">
        <v>0.02</v>
      </c>
      <c r="U47" s="26" t="s">
        <v>732</v>
      </c>
      <c r="V47" s="105" t="s">
        <v>8</v>
      </c>
      <c r="W47" s="105" t="s">
        <v>9</v>
      </c>
      <c r="X47" s="105" t="s">
        <v>10</v>
      </c>
      <c r="Y47" s="101" t="s">
        <v>11</v>
      </c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6"/>
    </row>
    <row r="48" spans="2:61" ht="36">
      <c r="B48" s="206"/>
      <c r="C48" s="204"/>
      <c r="D48" s="207"/>
      <c r="E48" s="175"/>
      <c r="F48" s="175"/>
      <c r="G48" s="175"/>
      <c r="H48" s="175"/>
      <c r="I48" s="238"/>
      <c r="J48" s="238"/>
      <c r="K48" s="238"/>
      <c r="L48" s="238"/>
      <c r="M48" s="204"/>
      <c r="N48" s="26" t="s">
        <v>733</v>
      </c>
      <c r="O48" s="26" t="s">
        <v>734</v>
      </c>
      <c r="P48" s="66" t="s">
        <v>283</v>
      </c>
      <c r="Q48" s="66" t="s">
        <v>289</v>
      </c>
      <c r="R48" s="130">
        <v>0.001</v>
      </c>
      <c r="S48" s="27" t="s">
        <v>735</v>
      </c>
      <c r="T48" s="28">
        <v>0.01</v>
      </c>
      <c r="U48" s="26" t="s">
        <v>736</v>
      </c>
      <c r="V48" s="105" t="s">
        <v>12</v>
      </c>
      <c r="W48" s="105" t="s">
        <v>13</v>
      </c>
      <c r="X48" s="105" t="s">
        <v>14</v>
      </c>
      <c r="Y48" s="101" t="s">
        <v>15</v>
      </c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6"/>
    </row>
    <row r="49" spans="2:61" ht="48">
      <c r="B49" s="206"/>
      <c r="C49" s="204"/>
      <c r="D49" s="207" t="s">
        <v>737</v>
      </c>
      <c r="E49" s="207" t="s">
        <v>738</v>
      </c>
      <c r="F49" s="245">
        <v>0.067</v>
      </c>
      <c r="G49" s="188">
        <v>0.11</v>
      </c>
      <c r="H49" s="245">
        <v>0.065</v>
      </c>
      <c r="I49" s="246" t="s">
        <v>58</v>
      </c>
      <c r="J49" s="247" t="s">
        <v>59</v>
      </c>
      <c r="K49" s="247" t="s">
        <v>60</v>
      </c>
      <c r="L49" s="246" t="s">
        <v>61</v>
      </c>
      <c r="M49" s="204" t="s">
        <v>739</v>
      </c>
      <c r="N49" s="26" t="s">
        <v>740</v>
      </c>
      <c r="O49" s="26" t="s">
        <v>724</v>
      </c>
      <c r="P49" s="66" t="s">
        <v>64</v>
      </c>
      <c r="Q49" s="66" t="s">
        <v>288</v>
      </c>
      <c r="R49" s="130">
        <v>0.002</v>
      </c>
      <c r="S49" s="27">
        <v>0</v>
      </c>
      <c r="T49" s="28">
        <v>0.95</v>
      </c>
      <c r="U49" s="26" t="s">
        <v>739</v>
      </c>
      <c r="V49" s="103" t="s">
        <v>1163</v>
      </c>
      <c r="W49" s="103" t="s">
        <v>1121</v>
      </c>
      <c r="X49" s="103" t="s">
        <v>1164</v>
      </c>
      <c r="Y49" s="103" t="s">
        <v>1167</v>
      </c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6"/>
    </row>
    <row r="50" spans="2:61" ht="48">
      <c r="B50" s="206"/>
      <c r="C50" s="204"/>
      <c r="D50" s="207"/>
      <c r="E50" s="207"/>
      <c r="F50" s="245"/>
      <c r="G50" s="188"/>
      <c r="H50" s="245"/>
      <c r="I50" s="235"/>
      <c r="J50" s="235"/>
      <c r="K50" s="235"/>
      <c r="L50" s="235"/>
      <c r="M50" s="204"/>
      <c r="N50" s="26" t="s">
        <v>741</v>
      </c>
      <c r="O50" s="26" t="s">
        <v>742</v>
      </c>
      <c r="P50" s="66" t="s">
        <v>281</v>
      </c>
      <c r="Q50" s="66" t="s">
        <v>288</v>
      </c>
      <c r="R50" s="130">
        <v>0.002</v>
      </c>
      <c r="S50" s="27" t="s">
        <v>743</v>
      </c>
      <c r="T50" s="28">
        <v>0.5</v>
      </c>
      <c r="U50" s="26" t="s">
        <v>744</v>
      </c>
      <c r="V50" s="94" t="s">
        <v>1108</v>
      </c>
      <c r="W50" s="94" t="s">
        <v>1105</v>
      </c>
      <c r="X50" s="94" t="s">
        <v>1137</v>
      </c>
      <c r="Y50" s="94" t="s">
        <v>1121</v>
      </c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6"/>
    </row>
    <row r="51" spans="2:61" ht="60">
      <c r="B51" s="206"/>
      <c r="C51" s="204"/>
      <c r="D51" s="26" t="s">
        <v>745</v>
      </c>
      <c r="E51" s="26" t="s">
        <v>724</v>
      </c>
      <c r="F51" s="27" t="s">
        <v>746</v>
      </c>
      <c r="G51" s="28">
        <v>0.5</v>
      </c>
      <c r="H51" s="28">
        <v>0.8</v>
      </c>
      <c r="I51" s="89" t="s">
        <v>1121</v>
      </c>
      <c r="J51" s="89" t="s">
        <v>1106</v>
      </c>
      <c r="K51" s="89" t="s">
        <v>1122</v>
      </c>
      <c r="L51" s="89" t="s">
        <v>1123</v>
      </c>
      <c r="M51" s="27" t="s">
        <v>848</v>
      </c>
      <c r="N51" s="26" t="s">
        <v>690</v>
      </c>
      <c r="O51" s="26" t="s">
        <v>762</v>
      </c>
      <c r="P51" s="66" t="s">
        <v>281</v>
      </c>
      <c r="Q51" s="66" t="s">
        <v>289</v>
      </c>
      <c r="R51" s="130">
        <v>0.002</v>
      </c>
      <c r="S51" s="27">
        <v>0</v>
      </c>
      <c r="T51" s="28">
        <v>1</v>
      </c>
      <c r="U51" s="26" t="s">
        <v>848</v>
      </c>
      <c r="V51" s="103" t="s">
        <v>1163</v>
      </c>
      <c r="W51" s="103" t="s">
        <v>1121</v>
      </c>
      <c r="X51" s="103" t="s">
        <v>1164</v>
      </c>
      <c r="Y51" s="103" t="s">
        <v>1107</v>
      </c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6"/>
    </row>
    <row r="52" spans="2:61" ht="36">
      <c r="B52" s="206"/>
      <c r="C52" s="204"/>
      <c r="D52" s="207" t="s">
        <v>691</v>
      </c>
      <c r="E52" s="207" t="s">
        <v>692</v>
      </c>
      <c r="F52" s="204" t="s">
        <v>1036</v>
      </c>
      <c r="G52" s="204" t="s">
        <v>1036</v>
      </c>
      <c r="H52" s="188">
        <v>1</v>
      </c>
      <c r="I52" s="242">
        <v>1</v>
      </c>
      <c r="J52" s="242">
        <v>1</v>
      </c>
      <c r="K52" s="242">
        <v>1</v>
      </c>
      <c r="L52" s="242">
        <v>1</v>
      </c>
      <c r="M52" s="204" t="s">
        <v>790</v>
      </c>
      <c r="N52" s="26" t="s">
        <v>693</v>
      </c>
      <c r="O52" s="26" t="s">
        <v>843</v>
      </c>
      <c r="P52" s="66" t="s">
        <v>281</v>
      </c>
      <c r="Q52" s="66" t="s">
        <v>289</v>
      </c>
      <c r="R52" s="130">
        <v>0.001</v>
      </c>
      <c r="S52" s="28">
        <v>1</v>
      </c>
      <c r="T52" s="28">
        <v>1</v>
      </c>
      <c r="U52" s="26" t="s">
        <v>790</v>
      </c>
      <c r="V52" s="103" t="s">
        <v>1163</v>
      </c>
      <c r="W52" s="103" t="s">
        <v>1121</v>
      </c>
      <c r="X52" s="103" t="s">
        <v>1164</v>
      </c>
      <c r="Y52" s="103" t="s">
        <v>1107</v>
      </c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6"/>
    </row>
    <row r="53" spans="2:61" ht="36">
      <c r="B53" s="206"/>
      <c r="C53" s="204"/>
      <c r="D53" s="207"/>
      <c r="E53" s="207"/>
      <c r="F53" s="204"/>
      <c r="G53" s="204"/>
      <c r="H53" s="188"/>
      <c r="I53" s="243"/>
      <c r="J53" s="243"/>
      <c r="K53" s="243"/>
      <c r="L53" s="243"/>
      <c r="M53" s="204"/>
      <c r="N53" s="26" t="s">
        <v>694</v>
      </c>
      <c r="O53" s="26" t="s">
        <v>843</v>
      </c>
      <c r="P53" s="66" t="s">
        <v>281</v>
      </c>
      <c r="Q53" s="66" t="s">
        <v>289</v>
      </c>
      <c r="R53" s="130">
        <v>0.001</v>
      </c>
      <c r="S53" s="27">
        <v>0</v>
      </c>
      <c r="T53" s="28">
        <v>1</v>
      </c>
      <c r="U53" s="26" t="s">
        <v>790</v>
      </c>
      <c r="V53" s="103" t="s">
        <v>1163</v>
      </c>
      <c r="W53" s="103" t="s">
        <v>1121</v>
      </c>
      <c r="X53" s="103" t="s">
        <v>1164</v>
      </c>
      <c r="Y53" s="103" t="s">
        <v>1107</v>
      </c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6"/>
    </row>
    <row r="54" spans="2:61" ht="48">
      <c r="B54" s="206"/>
      <c r="C54" s="204"/>
      <c r="D54" s="207"/>
      <c r="E54" s="207"/>
      <c r="F54" s="204"/>
      <c r="G54" s="204"/>
      <c r="H54" s="188"/>
      <c r="I54" s="243"/>
      <c r="J54" s="243"/>
      <c r="K54" s="243"/>
      <c r="L54" s="243"/>
      <c r="M54" s="204"/>
      <c r="N54" s="26" t="s">
        <v>695</v>
      </c>
      <c r="O54" s="26" t="s">
        <v>696</v>
      </c>
      <c r="P54" s="66" t="s">
        <v>281</v>
      </c>
      <c r="Q54" s="66" t="s">
        <v>289</v>
      </c>
      <c r="R54" s="130">
        <v>0.001</v>
      </c>
      <c r="S54" s="27">
        <v>2</v>
      </c>
      <c r="T54" s="27">
        <v>13</v>
      </c>
      <c r="U54" s="26" t="s">
        <v>790</v>
      </c>
      <c r="V54" s="106" t="s">
        <v>1168</v>
      </c>
      <c r="W54" s="106" t="s">
        <v>1169</v>
      </c>
      <c r="X54" s="106" t="s">
        <v>159</v>
      </c>
      <c r="Y54" s="106" t="s">
        <v>146</v>
      </c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6"/>
    </row>
    <row r="55" spans="2:61" ht="36">
      <c r="B55" s="206"/>
      <c r="C55" s="204"/>
      <c r="D55" s="207"/>
      <c r="E55" s="207"/>
      <c r="F55" s="204"/>
      <c r="G55" s="204"/>
      <c r="H55" s="188"/>
      <c r="I55" s="243"/>
      <c r="J55" s="243"/>
      <c r="K55" s="243"/>
      <c r="L55" s="243"/>
      <c r="M55" s="204"/>
      <c r="N55" s="26" t="s">
        <v>697</v>
      </c>
      <c r="O55" s="26" t="s">
        <v>843</v>
      </c>
      <c r="P55" s="66" t="s">
        <v>281</v>
      </c>
      <c r="Q55" s="66" t="s">
        <v>289</v>
      </c>
      <c r="R55" s="130">
        <v>0.001</v>
      </c>
      <c r="S55" s="27">
        <v>0</v>
      </c>
      <c r="T55" s="28">
        <v>1</v>
      </c>
      <c r="U55" s="26" t="s">
        <v>790</v>
      </c>
      <c r="V55" s="103" t="s">
        <v>1163</v>
      </c>
      <c r="W55" s="103" t="s">
        <v>1121</v>
      </c>
      <c r="X55" s="103" t="s">
        <v>1164</v>
      </c>
      <c r="Y55" s="103" t="s">
        <v>1107</v>
      </c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6"/>
    </row>
    <row r="56" spans="2:61" ht="60">
      <c r="B56" s="206"/>
      <c r="C56" s="204"/>
      <c r="D56" s="207"/>
      <c r="E56" s="207"/>
      <c r="F56" s="204"/>
      <c r="G56" s="204"/>
      <c r="H56" s="188"/>
      <c r="I56" s="243"/>
      <c r="J56" s="243"/>
      <c r="K56" s="243"/>
      <c r="L56" s="243"/>
      <c r="M56" s="204"/>
      <c r="N56" s="26" t="s">
        <v>698</v>
      </c>
      <c r="O56" s="26" t="s">
        <v>843</v>
      </c>
      <c r="P56" s="66" t="s">
        <v>281</v>
      </c>
      <c r="Q56" s="66" t="s">
        <v>289</v>
      </c>
      <c r="R56" s="130">
        <v>0.001</v>
      </c>
      <c r="S56" s="27">
        <v>0</v>
      </c>
      <c r="T56" s="28">
        <v>1</v>
      </c>
      <c r="U56" s="26" t="s">
        <v>790</v>
      </c>
      <c r="V56" s="103" t="s">
        <v>1163</v>
      </c>
      <c r="W56" s="103" t="s">
        <v>1121</v>
      </c>
      <c r="X56" s="103" t="s">
        <v>1164</v>
      </c>
      <c r="Y56" s="103" t="s">
        <v>1107</v>
      </c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6"/>
    </row>
    <row r="57" spans="2:61" ht="48">
      <c r="B57" s="206"/>
      <c r="C57" s="204"/>
      <c r="D57" s="207"/>
      <c r="E57" s="207"/>
      <c r="F57" s="204"/>
      <c r="G57" s="204"/>
      <c r="H57" s="188"/>
      <c r="I57" s="243"/>
      <c r="J57" s="243"/>
      <c r="K57" s="243"/>
      <c r="L57" s="243"/>
      <c r="M57" s="204"/>
      <c r="N57" s="26" t="s">
        <v>699</v>
      </c>
      <c r="O57" s="26" t="s">
        <v>696</v>
      </c>
      <c r="P57" s="66" t="s">
        <v>281</v>
      </c>
      <c r="Q57" s="66" t="s">
        <v>289</v>
      </c>
      <c r="R57" s="130">
        <v>0.001</v>
      </c>
      <c r="S57" s="27">
        <v>3</v>
      </c>
      <c r="T57" s="27">
        <v>13</v>
      </c>
      <c r="U57" s="26" t="s">
        <v>790</v>
      </c>
      <c r="V57" s="106" t="s">
        <v>190</v>
      </c>
      <c r="W57" s="106" t="s">
        <v>1170</v>
      </c>
      <c r="X57" s="106" t="s">
        <v>159</v>
      </c>
      <c r="Y57" s="106" t="s">
        <v>146</v>
      </c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6"/>
    </row>
    <row r="58" spans="2:61" ht="36">
      <c r="B58" s="206"/>
      <c r="C58" s="204"/>
      <c r="D58" s="207"/>
      <c r="E58" s="207"/>
      <c r="F58" s="204"/>
      <c r="G58" s="204"/>
      <c r="H58" s="188"/>
      <c r="I58" s="244"/>
      <c r="J58" s="244"/>
      <c r="K58" s="244"/>
      <c r="L58" s="244"/>
      <c r="M58" s="204"/>
      <c r="N58" s="26" t="s">
        <v>700</v>
      </c>
      <c r="O58" s="26" t="s">
        <v>775</v>
      </c>
      <c r="P58" s="66" t="s">
        <v>281</v>
      </c>
      <c r="Q58" s="66" t="s">
        <v>289</v>
      </c>
      <c r="R58" s="130">
        <v>0.002</v>
      </c>
      <c r="S58" s="27">
        <v>0</v>
      </c>
      <c r="T58" s="27"/>
      <c r="U58" s="26" t="s">
        <v>790</v>
      </c>
      <c r="V58" s="103" t="s">
        <v>1163</v>
      </c>
      <c r="W58" s="103" t="s">
        <v>1121</v>
      </c>
      <c r="X58" s="103" t="s">
        <v>1164</v>
      </c>
      <c r="Y58" s="103" t="s">
        <v>1107</v>
      </c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6"/>
    </row>
    <row r="59" spans="2:61" ht="96">
      <c r="B59" s="206"/>
      <c r="C59" s="204"/>
      <c r="D59" s="26" t="s">
        <v>701</v>
      </c>
      <c r="E59" s="26" t="s">
        <v>714</v>
      </c>
      <c r="F59" s="27" t="s">
        <v>1036</v>
      </c>
      <c r="G59" s="27"/>
      <c r="H59" s="27">
        <v>13</v>
      </c>
      <c r="I59" s="90">
        <v>0</v>
      </c>
      <c r="J59" s="90" t="s">
        <v>1118</v>
      </c>
      <c r="K59" s="90" t="s">
        <v>1119</v>
      </c>
      <c r="L59" s="90" t="s">
        <v>1120</v>
      </c>
      <c r="M59" s="27" t="s">
        <v>1081</v>
      </c>
      <c r="N59" s="26" t="s">
        <v>702</v>
      </c>
      <c r="O59" s="26" t="s">
        <v>716</v>
      </c>
      <c r="P59" s="66" t="s">
        <v>281</v>
      </c>
      <c r="Q59" s="66" t="s">
        <v>289</v>
      </c>
      <c r="R59" s="130">
        <v>0.001</v>
      </c>
      <c r="S59" s="27" t="s">
        <v>1036</v>
      </c>
      <c r="T59" s="27" t="s">
        <v>717</v>
      </c>
      <c r="U59" s="26" t="s">
        <v>1081</v>
      </c>
      <c r="V59" s="90">
        <v>0</v>
      </c>
      <c r="W59" s="90">
        <v>5</v>
      </c>
      <c r="X59" s="90" t="s">
        <v>1171</v>
      </c>
      <c r="Y59" s="90" t="s">
        <v>1172</v>
      </c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7"/>
    </row>
    <row r="60" spans="2:61" ht="48">
      <c r="B60" s="206" t="s">
        <v>703</v>
      </c>
      <c r="C60" s="208" t="s">
        <v>704</v>
      </c>
      <c r="D60" s="207" t="s">
        <v>705</v>
      </c>
      <c r="E60" s="207" t="s">
        <v>798</v>
      </c>
      <c r="F60" s="204" t="s">
        <v>1036</v>
      </c>
      <c r="G60" s="204">
        <v>0</v>
      </c>
      <c r="H60" s="204">
        <v>212</v>
      </c>
      <c r="I60" s="236" t="s">
        <v>1103</v>
      </c>
      <c r="J60" s="236" t="s">
        <v>1124</v>
      </c>
      <c r="K60" s="236" t="s">
        <v>1125</v>
      </c>
      <c r="L60" s="236" t="s">
        <v>1126</v>
      </c>
      <c r="M60" s="204" t="s">
        <v>848</v>
      </c>
      <c r="N60" s="26" t="s">
        <v>706</v>
      </c>
      <c r="O60" s="26" t="s">
        <v>707</v>
      </c>
      <c r="P60" s="66" t="s">
        <v>281</v>
      </c>
      <c r="Q60" s="66" t="s">
        <v>290</v>
      </c>
      <c r="R60" s="130">
        <v>0.002</v>
      </c>
      <c r="S60" s="27"/>
      <c r="T60" s="27">
        <v>424</v>
      </c>
      <c r="U60" s="26" t="s">
        <v>848</v>
      </c>
      <c r="V60" s="98" t="s">
        <v>1173</v>
      </c>
      <c r="W60" s="98" t="s">
        <v>16</v>
      </c>
      <c r="X60" s="98" t="s">
        <v>17</v>
      </c>
      <c r="Y60" s="98" t="s">
        <v>18</v>
      </c>
      <c r="Z60" s="222">
        <v>9853</v>
      </c>
      <c r="AA60" s="222">
        <v>9853</v>
      </c>
      <c r="AB60" s="222">
        <v>0</v>
      </c>
      <c r="AC60" s="222">
        <v>0</v>
      </c>
      <c r="AD60" s="222">
        <v>0</v>
      </c>
      <c r="AE60" s="222">
        <v>0</v>
      </c>
      <c r="AF60" s="222">
        <v>0</v>
      </c>
      <c r="AG60" s="222">
        <v>2443</v>
      </c>
      <c r="AH60" s="222">
        <v>2443</v>
      </c>
      <c r="AI60" s="222">
        <v>0</v>
      </c>
      <c r="AJ60" s="222">
        <v>0</v>
      </c>
      <c r="AK60" s="222">
        <v>0</v>
      </c>
      <c r="AL60" s="222">
        <v>0</v>
      </c>
      <c r="AM60" s="222">
        <v>0</v>
      </c>
      <c r="AN60" s="222">
        <v>2460</v>
      </c>
      <c r="AO60" s="222">
        <v>2460</v>
      </c>
      <c r="AP60" s="222">
        <v>0</v>
      </c>
      <c r="AQ60" s="222">
        <v>0</v>
      </c>
      <c r="AR60" s="222">
        <v>0</v>
      </c>
      <c r="AS60" s="222">
        <v>0</v>
      </c>
      <c r="AT60" s="222">
        <v>0</v>
      </c>
      <c r="AU60" s="222">
        <v>2470</v>
      </c>
      <c r="AV60" s="222">
        <v>2470</v>
      </c>
      <c r="AW60" s="222">
        <v>0</v>
      </c>
      <c r="AX60" s="222">
        <v>0</v>
      </c>
      <c r="AY60" s="222">
        <v>0</v>
      </c>
      <c r="AZ60" s="222">
        <v>0</v>
      </c>
      <c r="BA60" s="222">
        <v>0</v>
      </c>
      <c r="BB60" s="228">
        <v>2480</v>
      </c>
      <c r="BC60" s="228">
        <v>2480</v>
      </c>
      <c r="BD60" s="228">
        <v>0</v>
      </c>
      <c r="BE60" s="228">
        <v>0</v>
      </c>
      <c r="BF60" s="228">
        <v>0</v>
      </c>
      <c r="BG60" s="228">
        <v>0</v>
      </c>
      <c r="BH60" s="228">
        <v>0</v>
      </c>
      <c r="BI60" s="225"/>
    </row>
    <row r="61" spans="2:61" ht="48">
      <c r="B61" s="206"/>
      <c r="C61" s="204"/>
      <c r="D61" s="207"/>
      <c r="E61" s="207"/>
      <c r="F61" s="204"/>
      <c r="G61" s="204"/>
      <c r="H61" s="204"/>
      <c r="I61" s="234"/>
      <c r="J61" s="234"/>
      <c r="K61" s="234"/>
      <c r="L61" s="234"/>
      <c r="M61" s="204"/>
      <c r="N61" s="26" t="s">
        <v>708</v>
      </c>
      <c r="O61" s="26" t="s">
        <v>709</v>
      </c>
      <c r="P61" s="66" t="s">
        <v>281</v>
      </c>
      <c r="Q61" s="66" t="s">
        <v>290</v>
      </c>
      <c r="R61" s="130">
        <v>0.002</v>
      </c>
      <c r="S61" s="27">
        <v>0</v>
      </c>
      <c r="T61" s="27">
        <v>36</v>
      </c>
      <c r="U61" s="26" t="s">
        <v>848</v>
      </c>
      <c r="V61" s="98">
        <v>0</v>
      </c>
      <c r="W61" s="98">
        <v>10</v>
      </c>
      <c r="X61" s="98" t="s">
        <v>19</v>
      </c>
      <c r="Y61" s="98" t="s">
        <v>20</v>
      </c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9"/>
      <c r="BC61" s="229"/>
      <c r="BD61" s="229"/>
      <c r="BE61" s="229"/>
      <c r="BF61" s="229"/>
      <c r="BG61" s="229"/>
      <c r="BH61" s="229"/>
      <c r="BI61" s="226"/>
    </row>
    <row r="62" spans="2:61" ht="60">
      <c r="B62" s="206"/>
      <c r="C62" s="204"/>
      <c r="D62" s="207"/>
      <c r="E62" s="207"/>
      <c r="F62" s="204"/>
      <c r="G62" s="204"/>
      <c r="H62" s="204"/>
      <c r="I62" s="234"/>
      <c r="J62" s="234"/>
      <c r="K62" s="234"/>
      <c r="L62" s="234"/>
      <c r="M62" s="204"/>
      <c r="N62" s="207" t="s">
        <v>710</v>
      </c>
      <c r="O62" s="26" t="s">
        <v>711</v>
      </c>
      <c r="P62" s="66" t="s">
        <v>281</v>
      </c>
      <c r="Q62" s="66" t="s">
        <v>290</v>
      </c>
      <c r="R62" s="130">
        <v>0.002</v>
      </c>
      <c r="S62" s="27" t="s">
        <v>1036</v>
      </c>
      <c r="T62" s="27">
        <v>10</v>
      </c>
      <c r="U62" s="26" t="s">
        <v>848</v>
      </c>
      <c r="V62" s="98">
        <v>2</v>
      </c>
      <c r="W62" s="98" t="s">
        <v>1174</v>
      </c>
      <c r="X62" s="98" t="s">
        <v>1175</v>
      </c>
      <c r="Y62" s="98" t="s">
        <v>1176</v>
      </c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9"/>
      <c r="BC62" s="229"/>
      <c r="BD62" s="229"/>
      <c r="BE62" s="229"/>
      <c r="BF62" s="229"/>
      <c r="BG62" s="229"/>
      <c r="BH62" s="229"/>
      <c r="BI62" s="226"/>
    </row>
    <row r="63" spans="2:61" ht="48">
      <c r="B63" s="206"/>
      <c r="C63" s="204"/>
      <c r="D63" s="207"/>
      <c r="E63" s="207"/>
      <c r="F63" s="204"/>
      <c r="G63" s="204"/>
      <c r="H63" s="204"/>
      <c r="I63" s="234"/>
      <c r="J63" s="234"/>
      <c r="K63" s="234"/>
      <c r="L63" s="234"/>
      <c r="M63" s="204"/>
      <c r="N63" s="207"/>
      <c r="O63" s="26" t="s">
        <v>712</v>
      </c>
      <c r="P63" s="66" t="s">
        <v>281</v>
      </c>
      <c r="Q63" s="66" t="s">
        <v>290</v>
      </c>
      <c r="R63" s="130">
        <v>0.002</v>
      </c>
      <c r="S63" s="27" t="s">
        <v>1036</v>
      </c>
      <c r="T63" s="27">
        <v>20</v>
      </c>
      <c r="U63" s="26" t="s">
        <v>848</v>
      </c>
      <c r="V63" s="98">
        <v>5</v>
      </c>
      <c r="W63" s="98" t="s">
        <v>1177</v>
      </c>
      <c r="X63" s="98" t="s">
        <v>1178</v>
      </c>
      <c r="Y63" s="98" t="s">
        <v>1179</v>
      </c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9"/>
      <c r="BC63" s="229"/>
      <c r="BD63" s="229"/>
      <c r="BE63" s="229"/>
      <c r="BF63" s="229"/>
      <c r="BG63" s="229"/>
      <c r="BH63" s="229"/>
      <c r="BI63" s="226"/>
    </row>
    <row r="64" spans="2:61" ht="48">
      <c r="B64" s="206"/>
      <c r="C64" s="204"/>
      <c r="D64" s="207"/>
      <c r="E64" s="207"/>
      <c r="F64" s="204"/>
      <c r="G64" s="204"/>
      <c r="H64" s="204"/>
      <c r="I64" s="234"/>
      <c r="J64" s="234"/>
      <c r="K64" s="234"/>
      <c r="L64" s="234"/>
      <c r="M64" s="204"/>
      <c r="N64" s="207"/>
      <c r="O64" s="26" t="s">
        <v>671</v>
      </c>
      <c r="P64" s="66" t="s">
        <v>281</v>
      </c>
      <c r="Q64" s="66" t="s">
        <v>290</v>
      </c>
      <c r="R64" s="130">
        <v>0.001</v>
      </c>
      <c r="S64" s="27" t="s">
        <v>1036</v>
      </c>
      <c r="T64" s="27">
        <v>20</v>
      </c>
      <c r="U64" s="26" t="s">
        <v>848</v>
      </c>
      <c r="V64" s="98">
        <v>5</v>
      </c>
      <c r="W64" s="98" t="s">
        <v>1180</v>
      </c>
      <c r="X64" s="98" t="s">
        <v>1181</v>
      </c>
      <c r="Y64" s="98" t="s">
        <v>1179</v>
      </c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9"/>
      <c r="BC64" s="229"/>
      <c r="BD64" s="229"/>
      <c r="BE64" s="229"/>
      <c r="BF64" s="229"/>
      <c r="BG64" s="229"/>
      <c r="BH64" s="229"/>
      <c r="BI64" s="226"/>
    </row>
    <row r="65" spans="2:61" ht="36">
      <c r="B65" s="206"/>
      <c r="C65" s="204"/>
      <c r="D65" s="207"/>
      <c r="E65" s="207"/>
      <c r="F65" s="204"/>
      <c r="G65" s="204"/>
      <c r="H65" s="204"/>
      <c r="I65" s="235"/>
      <c r="J65" s="235"/>
      <c r="K65" s="235"/>
      <c r="L65" s="235"/>
      <c r="M65" s="204"/>
      <c r="N65" s="26" t="s">
        <v>672</v>
      </c>
      <c r="O65" s="26" t="s">
        <v>795</v>
      </c>
      <c r="P65" s="66" t="s">
        <v>281</v>
      </c>
      <c r="Q65" s="66" t="s">
        <v>290</v>
      </c>
      <c r="R65" s="130">
        <v>0.001</v>
      </c>
      <c r="S65" s="27">
        <v>0</v>
      </c>
      <c r="T65" s="28">
        <v>1</v>
      </c>
      <c r="U65" s="26" t="s">
        <v>848</v>
      </c>
      <c r="V65" s="87" t="s">
        <v>1105</v>
      </c>
      <c r="W65" s="87" t="s">
        <v>1110</v>
      </c>
      <c r="X65" s="87" t="s">
        <v>1123</v>
      </c>
      <c r="Y65" s="87" t="s">
        <v>1107</v>
      </c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9"/>
      <c r="BC65" s="229"/>
      <c r="BD65" s="229"/>
      <c r="BE65" s="229"/>
      <c r="BF65" s="229"/>
      <c r="BG65" s="229"/>
      <c r="BH65" s="229"/>
      <c r="BI65" s="226"/>
    </row>
    <row r="66" spans="2:61" ht="48">
      <c r="B66" s="206"/>
      <c r="C66" s="204"/>
      <c r="D66" s="207" t="s">
        <v>673</v>
      </c>
      <c r="E66" s="207" t="s">
        <v>674</v>
      </c>
      <c r="F66" s="204" t="s">
        <v>1036</v>
      </c>
      <c r="G66" s="204">
        <v>3</v>
      </c>
      <c r="H66" s="204">
        <v>5</v>
      </c>
      <c r="I66" s="236" t="s">
        <v>62</v>
      </c>
      <c r="J66" s="236" t="s">
        <v>62</v>
      </c>
      <c r="K66" s="236" t="s">
        <v>239</v>
      </c>
      <c r="L66" s="236" t="s">
        <v>207</v>
      </c>
      <c r="M66" s="204" t="s">
        <v>675</v>
      </c>
      <c r="N66" s="26" t="s">
        <v>676</v>
      </c>
      <c r="O66" s="26" t="s">
        <v>795</v>
      </c>
      <c r="P66" s="66" t="s">
        <v>281</v>
      </c>
      <c r="Q66" s="66" t="s">
        <v>290</v>
      </c>
      <c r="R66" s="130">
        <v>0.003</v>
      </c>
      <c r="S66" s="27">
        <v>0</v>
      </c>
      <c r="T66" s="28">
        <v>1</v>
      </c>
      <c r="U66" s="26" t="s">
        <v>860</v>
      </c>
      <c r="V66" s="103" t="s">
        <v>1163</v>
      </c>
      <c r="W66" s="103" t="s">
        <v>1121</v>
      </c>
      <c r="X66" s="103" t="s">
        <v>1164</v>
      </c>
      <c r="Y66" s="103" t="s">
        <v>1107</v>
      </c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9"/>
      <c r="BC66" s="229"/>
      <c r="BD66" s="229"/>
      <c r="BE66" s="229"/>
      <c r="BF66" s="229"/>
      <c r="BG66" s="229"/>
      <c r="BH66" s="229"/>
      <c r="BI66" s="226"/>
    </row>
    <row r="67" spans="2:61" ht="96">
      <c r="B67" s="206"/>
      <c r="C67" s="204"/>
      <c r="D67" s="207"/>
      <c r="E67" s="207"/>
      <c r="F67" s="204"/>
      <c r="G67" s="204"/>
      <c r="H67" s="204"/>
      <c r="I67" s="235"/>
      <c r="J67" s="235"/>
      <c r="K67" s="235"/>
      <c r="L67" s="235"/>
      <c r="M67" s="204"/>
      <c r="N67" s="26" t="s">
        <v>677</v>
      </c>
      <c r="O67" s="26" t="s">
        <v>678</v>
      </c>
      <c r="P67" s="66" t="s">
        <v>281</v>
      </c>
      <c r="Q67" s="66" t="s">
        <v>290</v>
      </c>
      <c r="R67" s="130">
        <v>0.001</v>
      </c>
      <c r="S67" s="28">
        <v>1</v>
      </c>
      <c r="T67" s="28">
        <v>1</v>
      </c>
      <c r="U67" s="26" t="s">
        <v>1081</v>
      </c>
      <c r="V67" s="94">
        <v>1</v>
      </c>
      <c r="W67" s="94">
        <v>1</v>
      </c>
      <c r="X67" s="94">
        <v>1</v>
      </c>
      <c r="Y67" s="94">
        <v>1</v>
      </c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30"/>
      <c r="BC67" s="230"/>
      <c r="BD67" s="230"/>
      <c r="BE67" s="230"/>
      <c r="BF67" s="230"/>
      <c r="BG67" s="230"/>
      <c r="BH67" s="230"/>
      <c r="BI67" s="227"/>
    </row>
    <row r="68" spans="2:61" ht="12.75">
      <c r="B68" s="23"/>
      <c r="C68" s="23"/>
      <c r="D68" s="24"/>
      <c r="E68" s="24"/>
      <c r="F68" s="23"/>
      <c r="G68" s="23"/>
      <c r="H68" s="23"/>
      <c r="I68" s="23"/>
      <c r="J68" s="23"/>
      <c r="K68" s="23"/>
      <c r="L68" s="23"/>
      <c r="M68" s="23"/>
      <c r="N68" s="24"/>
      <c r="O68" s="24"/>
      <c r="P68" s="24"/>
      <c r="Q68" s="24"/>
      <c r="R68" s="131">
        <f>SUM(R12:R67)</f>
        <v>0.11300000000000007</v>
      </c>
      <c r="S68" s="23"/>
      <c r="T68" s="23"/>
      <c r="U68" s="24"/>
      <c r="V68" s="23"/>
      <c r="W68" s="45"/>
      <c r="X68" s="46"/>
      <c r="Y68" s="46"/>
      <c r="Z68" s="157">
        <f>SUM(Z12:Z67)</f>
        <v>1664477</v>
      </c>
      <c r="AA68" s="157">
        <f aca="true" t="shared" si="0" ref="AA68:BH68">SUM(AA12:AA67)</f>
        <v>20448</v>
      </c>
      <c r="AB68" s="157">
        <f t="shared" si="0"/>
        <v>1599257</v>
      </c>
      <c r="AC68" s="157">
        <f t="shared" si="0"/>
        <v>43277</v>
      </c>
      <c r="AD68" s="157">
        <f t="shared" si="0"/>
        <v>1494</v>
      </c>
      <c r="AE68" s="157">
        <f t="shared" si="0"/>
        <v>0</v>
      </c>
      <c r="AF68" s="157">
        <f t="shared" si="0"/>
        <v>0</v>
      </c>
      <c r="AG68" s="47">
        <f>SUM(AG12:AG67)</f>
        <v>396888</v>
      </c>
      <c r="AH68" s="47">
        <f aca="true" t="shared" si="1" ref="AH68:AM68">SUM(AH12:AH67)</f>
        <v>3948</v>
      </c>
      <c r="AI68" s="47">
        <f t="shared" si="1"/>
        <v>382280</v>
      </c>
      <c r="AJ68" s="47">
        <f t="shared" si="1"/>
        <v>10500</v>
      </c>
      <c r="AK68" s="47">
        <f t="shared" si="1"/>
        <v>160</v>
      </c>
      <c r="AL68" s="47">
        <f t="shared" si="1"/>
        <v>0</v>
      </c>
      <c r="AM68" s="47">
        <f t="shared" si="1"/>
        <v>0</v>
      </c>
      <c r="AN68" s="157">
        <f t="shared" si="0"/>
        <v>409876</v>
      </c>
      <c r="AO68" s="157">
        <f t="shared" si="0"/>
        <v>4980</v>
      </c>
      <c r="AP68" s="157">
        <f t="shared" si="0"/>
        <v>393739</v>
      </c>
      <c r="AQ68" s="157">
        <f t="shared" si="0"/>
        <v>10710</v>
      </c>
      <c r="AR68" s="157">
        <f t="shared" si="0"/>
        <v>447</v>
      </c>
      <c r="AS68" s="157">
        <f t="shared" si="0"/>
        <v>0</v>
      </c>
      <c r="AT68" s="157">
        <f t="shared" si="0"/>
        <v>0</v>
      </c>
      <c r="AU68" s="47">
        <f t="shared" si="0"/>
        <v>422409</v>
      </c>
      <c r="AV68" s="47">
        <f t="shared" si="0"/>
        <v>5500</v>
      </c>
      <c r="AW68" s="47">
        <f t="shared" si="0"/>
        <v>405541</v>
      </c>
      <c r="AX68" s="47">
        <f t="shared" si="0"/>
        <v>10924</v>
      </c>
      <c r="AY68" s="47">
        <f t="shared" si="0"/>
        <v>444</v>
      </c>
      <c r="AZ68" s="47">
        <f t="shared" si="0"/>
        <v>0</v>
      </c>
      <c r="BA68" s="47">
        <f t="shared" si="0"/>
        <v>0</v>
      </c>
      <c r="BB68" s="142">
        <f t="shared" si="0"/>
        <v>435302</v>
      </c>
      <c r="BC68" s="142">
        <f t="shared" si="0"/>
        <v>6020</v>
      </c>
      <c r="BD68" s="142">
        <f t="shared" si="0"/>
        <v>417697</v>
      </c>
      <c r="BE68" s="142">
        <f t="shared" si="0"/>
        <v>11142</v>
      </c>
      <c r="BF68" s="142">
        <f t="shared" si="0"/>
        <v>443</v>
      </c>
      <c r="BG68" s="142">
        <f t="shared" si="0"/>
        <v>0</v>
      </c>
      <c r="BH68" s="142">
        <f t="shared" si="0"/>
        <v>0</v>
      </c>
      <c r="BI68" s="23"/>
    </row>
    <row r="70" ht="12.75">
      <c r="R70" s="124">
        <v>11.3</v>
      </c>
    </row>
    <row r="71" spans="4:6" ht="12.75">
      <c r="D71" s="5" t="s">
        <v>1063</v>
      </c>
      <c r="E71" s="108">
        <v>15</v>
      </c>
      <c r="F71" s="110"/>
    </row>
    <row r="72" spans="4:6" ht="12.75">
      <c r="D72" s="5" t="s">
        <v>1064</v>
      </c>
      <c r="E72" s="108">
        <v>56</v>
      </c>
      <c r="F72" s="110"/>
    </row>
  </sheetData>
  <sheetProtection/>
  <mergeCells count="235">
    <mergeCell ref="D5:U5"/>
    <mergeCell ref="B6:C6"/>
    <mergeCell ref="D6:U6"/>
    <mergeCell ref="BB10:BH10"/>
    <mergeCell ref="B10:B11"/>
    <mergeCell ref="C10:C11"/>
    <mergeCell ref="D10:M10"/>
    <mergeCell ref="Z10:AF10"/>
    <mergeCell ref="AG10:AM10"/>
    <mergeCell ref="AN10:AT10"/>
    <mergeCell ref="AU10:BA10"/>
    <mergeCell ref="N10:Y10"/>
    <mergeCell ref="D17:D21"/>
    <mergeCell ref="E17:E21"/>
    <mergeCell ref="F17:F21"/>
    <mergeCell ref="G17:G21"/>
    <mergeCell ref="E12:E14"/>
    <mergeCell ref="F12:F14"/>
    <mergeCell ref="G12:G14"/>
    <mergeCell ref="H12:H14"/>
    <mergeCell ref="B2:T2"/>
    <mergeCell ref="B3:T3"/>
    <mergeCell ref="B7:C7"/>
    <mergeCell ref="D7:U7"/>
    <mergeCell ref="B5:C5"/>
    <mergeCell ref="K39:K40"/>
    <mergeCell ref="L39:L40"/>
    <mergeCell ref="B12:B41"/>
    <mergeCell ref="C12:C41"/>
    <mergeCell ref="D12:D14"/>
    <mergeCell ref="J60:J65"/>
    <mergeCell ref="H60:H65"/>
    <mergeCell ref="I66:I67"/>
    <mergeCell ref="J66:J67"/>
    <mergeCell ref="K66:K67"/>
    <mergeCell ref="L66:L67"/>
    <mergeCell ref="I60:I65"/>
    <mergeCell ref="K60:K65"/>
    <mergeCell ref="L60:L65"/>
    <mergeCell ref="H66:H67"/>
    <mergeCell ref="H17:H21"/>
    <mergeCell ref="H22:H35"/>
    <mergeCell ref="E22:E35"/>
    <mergeCell ref="F22:F35"/>
    <mergeCell ref="G22:G35"/>
    <mergeCell ref="M22:M35"/>
    <mergeCell ref="M17:M21"/>
    <mergeCell ref="D36:D38"/>
    <mergeCell ref="E36:E38"/>
    <mergeCell ref="F36:F38"/>
    <mergeCell ref="G36:G38"/>
    <mergeCell ref="H36:H38"/>
    <mergeCell ref="D22:D35"/>
    <mergeCell ref="D39:D40"/>
    <mergeCell ref="E39:E40"/>
    <mergeCell ref="F39:F40"/>
    <mergeCell ref="G39:G40"/>
    <mergeCell ref="H39:H40"/>
    <mergeCell ref="J39:J40"/>
    <mergeCell ref="B42:B59"/>
    <mergeCell ref="C42:C59"/>
    <mergeCell ref="D42:D48"/>
    <mergeCell ref="M42:M48"/>
    <mergeCell ref="L22:L35"/>
    <mergeCell ref="I36:I38"/>
    <mergeCell ref="J36:J38"/>
    <mergeCell ref="K36:K38"/>
    <mergeCell ref="L36:L38"/>
    <mergeCell ref="I39:I40"/>
    <mergeCell ref="D49:D50"/>
    <mergeCell ref="E49:E50"/>
    <mergeCell ref="F49:F50"/>
    <mergeCell ref="G49:G50"/>
    <mergeCell ref="H49:H50"/>
    <mergeCell ref="M49:M50"/>
    <mergeCell ref="I49:I50"/>
    <mergeCell ref="J49:J50"/>
    <mergeCell ref="K49:K50"/>
    <mergeCell ref="L49:L50"/>
    <mergeCell ref="D52:D58"/>
    <mergeCell ref="E52:E58"/>
    <mergeCell ref="F52:F58"/>
    <mergeCell ref="G52:G58"/>
    <mergeCell ref="H52:H58"/>
    <mergeCell ref="M52:M58"/>
    <mergeCell ref="I52:I58"/>
    <mergeCell ref="J52:J58"/>
    <mergeCell ref="K52:K58"/>
    <mergeCell ref="L52:L58"/>
    <mergeCell ref="B60:B67"/>
    <mergeCell ref="C60:C67"/>
    <mergeCell ref="D60:D65"/>
    <mergeCell ref="E60:E65"/>
    <mergeCell ref="F60:F65"/>
    <mergeCell ref="G60:G65"/>
    <mergeCell ref="D66:D67"/>
    <mergeCell ref="E66:E67"/>
    <mergeCell ref="F66:F67"/>
    <mergeCell ref="G66:G67"/>
    <mergeCell ref="N62:N64"/>
    <mergeCell ref="I17:I21"/>
    <mergeCell ref="J17:J21"/>
    <mergeCell ref="K17:K21"/>
    <mergeCell ref="L17:L21"/>
    <mergeCell ref="I22:I35"/>
    <mergeCell ref="J22:J35"/>
    <mergeCell ref="K22:K35"/>
    <mergeCell ref="N27:N28"/>
    <mergeCell ref="M36:M38"/>
    <mergeCell ref="M66:M67"/>
    <mergeCell ref="E42:E48"/>
    <mergeCell ref="F42:F48"/>
    <mergeCell ref="G42:G48"/>
    <mergeCell ref="H42:H48"/>
    <mergeCell ref="I42:I48"/>
    <mergeCell ref="J42:J48"/>
    <mergeCell ref="K42:K48"/>
    <mergeCell ref="L42:L48"/>
    <mergeCell ref="M60:M65"/>
    <mergeCell ref="M12:M14"/>
    <mergeCell ref="N25:N26"/>
    <mergeCell ref="M39:M40"/>
    <mergeCell ref="I12:I14"/>
    <mergeCell ref="J12:J14"/>
    <mergeCell ref="K12:K14"/>
    <mergeCell ref="L12:L14"/>
    <mergeCell ref="BI10:BI11"/>
    <mergeCell ref="Z12:Z41"/>
    <mergeCell ref="AA12:AA41"/>
    <mergeCell ref="AB12:AB41"/>
    <mergeCell ref="AC12:AC41"/>
    <mergeCell ref="AD12:AD41"/>
    <mergeCell ref="AE12:AE41"/>
    <mergeCell ref="AF12:AF41"/>
    <mergeCell ref="AG12:AG41"/>
    <mergeCell ref="AH12:AH41"/>
    <mergeCell ref="AI12:AI41"/>
    <mergeCell ref="AJ12:AJ41"/>
    <mergeCell ref="AK12:AK41"/>
    <mergeCell ref="AL12:AL41"/>
    <mergeCell ref="AM12:AM41"/>
    <mergeCell ref="AN12:AN41"/>
    <mergeCell ref="AO12:AO41"/>
    <mergeCell ref="AP12:AP41"/>
    <mergeCell ref="AQ12:AQ41"/>
    <mergeCell ref="AR12:AR41"/>
    <mergeCell ref="AS12:AS41"/>
    <mergeCell ref="AT12:AT41"/>
    <mergeCell ref="AU12:AU41"/>
    <mergeCell ref="AV12:AV41"/>
    <mergeCell ref="AW12:AW41"/>
    <mergeCell ref="AX12:AX41"/>
    <mergeCell ref="AY12:AY41"/>
    <mergeCell ref="AZ12:AZ41"/>
    <mergeCell ref="BA12:BA41"/>
    <mergeCell ref="BB12:BB41"/>
    <mergeCell ref="BC12:BC41"/>
    <mergeCell ref="BD12:BD41"/>
    <mergeCell ref="BE12:BE41"/>
    <mergeCell ref="BF12:BF41"/>
    <mergeCell ref="BG12:BG41"/>
    <mergeCell ref="BH12:BH41"/>
    <mergeCell ref="BI12:BI41"/>
    <mergeCell ref="Z42:Z59"/>
    <mergeCell ref="AA42:AA59"/>
    <mergeCell ref="AB42:AB59"/>
    <mergeCell ref="AC42:AC59"/>
    <mergeCell ref="AD42:AD59"/>
    <mergeCell ref="AE42:AE59"/>
    <mergeCell ref="AF42:AF59"/>
    <mergeCell ref="AR42:AR59"/>
    <mergeCell ref="AG42:AG59"/>
    <mergeCell ref="AH42:AH59"/>
    <mergeCell ref="AI42:AI59"/>
    <mergeCell ref="AJ42:AJ59"/>
    <mergeCell ref="AK42:AK59"/>
    <mergeCell ref="AL42:AL59"/>
    <mergeCell ref="AT42:AT59"/>
    <mergeCell ref="AU42:AU59"/>
    <mergeCell ref="AV42:AV59"/>
    <mergeCell ref="AW42:AW59"/>
    <mergeCell ref="AX42:AX59"/>
    <mergeCell ref="AM42:AM59"/>
    <mergeCell ref="AN42:AN59"/>
    <mergeCell ref="AO42:AO59"/>
    <mergeCell ref="AP42:AP59"/>
    <mergeCell ref="AQ42:AQ59"/>
    <mergeCell ref="BH42:BH59"/>
    <mergeCell ref="BI42:BI59"/>
    <mergeCell ref="Z60:Z67"/>
    <mergeCell ref="AA60:AA67"/>
    <mergeCell ref="AB60:AB67"/>
    <mergeCell ref="AC60:AC67"/>
    <mergeCell ref="AD60:AD67"/>
    <mergeCell ref="AY42:AY59"/>
    <mergeCell ref="AZ42:AZ59"/>
    <mergeCell ref="BA42:BA59"/>
    <mergeCell ref="AK60:AK67"/>
    <mergeCell ref="AL60:AL67"/>
    <mergeCell ref="AM60:AM67"/>
    <mergeCell ref="BE42:BE59"/>
    <mergeCell ref="BF42:BF59"/>
    <mergeCell ref="BG42:BG59"/>
    <mergeCell ref="BB42:BB59"/>
    <mergeCell ref="BC42:BC59"/>
    <mergeCell ref="BD42:BD59"/>
    <mergeCell ref="AS42:AS59"/>
    <mergeCell ref="AE60:AE67"/>
    <mergeCell ref="AF60:AF67"/>
    <mergeCell ref="AG60:AG67"/>
    <mergeCell ref="AH60:AH67"/>
    <mergeCell ref="AI60:AI67"/>
    <mergeCell ref="AJ60:AJ67"/>
    <mergeCell ref="AN60:AN67"/>
    <mergeCell ref="AO60:AO67"/>
    <mergeCell ref="AP60:AP67"/>
    <mergeCell ref="AR60:AR67"/>
    <mergeCell ref="AS60:AS67"/>
    <mergeCell ref="AT60:AT67"/>
    <mergeCell ref="AQ60:AQ67"/>
    <mergeCell ref="AU60:AU67"/>
    <mergeCell ref="AV60:AV67"/>
    <mergeCell ref="AZ60:AZ67"/>
    <mergeCell ref="AW60:AW67"/>
    <mergeCell ref="AX60:AX67"/>
    <mergeCell ref="AY60:AY67"/>
    <mergeCell ref="BA60:BA67"/>
    <mergeCell ref="BI60:BI67"/>
    <mergeCell ref="BC60:BC67"/>
    <mergeCell ref="BD60:BD67"/>
    <mergeCell ref="BE60:BE67"/>
    <mergeCell ref="BF60:BF67"/>
    <mergeCell ref="BG60:BG67"/>
    <mergeCell ref="BH60:BH67"/>
    <mergeCell ref="BB60:BB67"/>
  </mergeCells>
  <printOptions/>
  <pageMargins left="0.7" right="0.7" top="0.75" bottom="0.75" header="0.3" footer="0.3"/>
  <pageSetup horizontalDpi="600" verticalDpi="600" orientation="portrait" paperSize="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BI79"/>
  <sheetViews>
    <sheetView zoomScale="85" zoomScaleNormal="85" zoomScalePageLayoutView="0" workbookViewId="0" topLeftCell="AB71">
      <selection activeCell="AN10" sqref="AN10:AN76"/>
    </sheetView>
  </sheetViews>
  <sheetFormatPr defaultColWidth="10.8515625" defaultRowHeight="15"/>
  <cols>
    <col min="1" max="1" width="10.8515625" style="18" customWidth="1"/>
    <col min="2" max="2" width="8.00390625" style="18" customWidth="1"/>
    <col min="3" max="3" width="12.7109375" style="18" customWidth="1"/>
    <col min="4" max="4" width="21.421875" style="18" customWidth="1"/>
    <col min="5" max="5" width="13.421875" style="18" customWidth="1"/>
    <col min="6" max="6" width="9.28125" style="18" customWidth="1"/>
    <col min="7" max="7" width="8.421875" style="18" customWidth="1"/>
    <col min="8" max="12" width="7.28125" style="18" customWidth="1"/>
    <col min="13" max="13" width="9.8515625" style="18" customWidth="1"/>
    <col min="14" max="14" width="29.421875" style="18" customWidth="1"/>
    <col min="15" max="15" width="20.421875" style="18" customWidth="1"/>
    <col min="16" max="16" width="7.421875" style="18" customWidth="1"/>
    <col min="17" max="17" width="8.421875" style="18" customWidth="1"/>
    <col min="18" max="18" width="6.7109375" style="118" customWidth="1"/>
    <col min="19" max="19" width="9.140625" style="18" customWidth="1"/>
    <col min="20" max="20" width="7.8515625" style="18" customWidth="1"/>
    <col min="21" max="21" width="9.140625" style="18" customWidth="1"/>
    <col min="22" max="22" width="7.140625" style="18" customWidth="1"/>
    <col min="23" max="24" width="7.421875" style="18" customWidth="1"/>
    <col min="25" max="25" width="9.140625" style="18" customWidth="1"/>
    <col min="26" max="26" width="7.7109375" style="18" customWidth="1"/>
    <col min="27" max="27" width="8.421875" style="18" customWidth="1"/>
    <col min="28" max="28" width="5.28125" style="18" customWidth="1"/>
    <col min="29" max="29" width="7.8515625" style="18" customWidth="1"/>
    <col min="30" max="30" width="8.421875" style="18" customWidth="1"/>
    <col min="31" max="31" width="7.7109375" style="18" customWidth="1"/>
    <col min="32" max="32" width="9.28125" style="18" customWidth="1"/>
    <col min="33" max="33" width="6.7109375" style="18" customWidth="1"/>
    <col min="34" max="34" width="5.7109375" style="18" customWidth="1"/>
    <col min="35" max="35" width="6.28125" style="18" customWidth="1"/>
    <col min="36" max="36" width="8.421875" style="18" customWidth="1"/>
    <col min="37" max="37" width="11.421875" style="18" customWidth="1"/>
    <col min="38" max="38" width="8.00390625" style="18" customWidth="1"/>
    <col min="39" max="39" width="5.421875" style="18" customWidth="1"/>
    <col min="40" max="40" width="6.421875" style="18" customWidth="1"/>
    <col min="41" max="41" width="7.28125" style="18" customWidth="1"/>
    <col min="42" max="42" width="6.7109375" style="18" customWidth="1"/>
    <col min="43" max="43" width="7.421875" style="18" customWidth="1"/>
    <col min="44" max="44" width="7.7109375" style="18" customWidth="1"/>
    <col min="45" max="45" width="8.7109375" style="18" customWidth="1"/>
    <col min="46" max="46" width="7.421875" style="18" customWidth="1"/>
    <col min="47" max="47" width="7.28125" style="18" customWidth="1"/>
    <col min="48" max="48" width="7.00390625" style="18" customWidth="1"/>
    <col min="49" max="49" width="7.140625" style="18" customWidth="1"/>
    <col min="50" max="50" width="9.421875" style="18" customWidth="1"/>
    <col min="51" max="51" width="7.421875" style="18" customWidth="1"/>
    <col min="52" max="52" width="7.8515625" style="18" customWidth="1"/>
    <col min="53" max="54" width="8.421875" style="18" customWidth="1"/>
    <col min="55" max="55" width="8.140625" style="18" customWidth="1"/>
    <col min="56" max="56" width="7.28125" style="18" customWidth="1"/>
    <col min="57" max="58" width="8.421875" style="18" customWidth="1"/>
    <col min="59" max="59" width="7.00390625" style="18" customWidth="1"/>
    <col min="60" max="60" width="7.421875" style="18" customWidth="1"/>
    <col min="61" max="61" width="13.140625" style="18" customWidth="1"/>
    <col min="62" max="16384" width="10.8515625" style="18" customWidth="1"/>
  </cols>
  <sheetData>
    <row r="2" spans="2:20" ht="15">
      <c r="B2" s="184" t="s">
        <v>324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5">
      <c r="B3" s="184" t="s">
        <v>325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</row>
    <row r="4" spans="2:20" ht="15" customHeight="1">
      <c r="B4" s="270" t="s">
        <v>1051</v>
      </c>
      <c r="C4" s="270"/>
      <c r="D4" s="270" t="s">
        <v>1052</v>
      </c>
      <c r="E4" s="270"/>
      <c r="F4" s="270"/>
      <c r="G4" s="270"/>
      <c r="H4" s="270"/>
      <c r="I4" s="270"/>
      <c r="J4" s="270"/>
      <c r="K4" s="270"/>
      <c r="L4" s="270"/>
      <c r="M4" s="270"/>
      <c r="N4" s="48"/>
      <c r="O4" s="48"/>
      <c r="P4" s="48"/>
      <c r="Q4" s="48"/>
      <c r="R4" s="121"/>
      <c r="S4" s="49"/>
      <c r="T4" s="49"/>
    </row>
    <row r="5" spans="2:20" ht="22.5" customHeight="1">
      <c r="B5" s="270" t="s">
        <v>1058</v>
      </c>
      <c r="C5" s="270"/>
      <c r="D5" s="271" t="s">
        <v>1050</v>
      </c>
      <c r="E5" s="270"/>
      <c r="F5" s="270"/>
      <c r="G5" s="270"/>
      <c r="H5" s="270"/>
      <c r="I5" s="270"/>
      <c r="J5" s="270"/>
      <c r="K5" s="270"/>
      <c r="L5" s="270"/>
      <c r="M5" s="270"/>
      <c r="N5" s="48"/>
      <c r="O5" s="48"/>
      <c r="P5" s="48"/>
      <c r="Q5" s="48"/>
      <c r="R5" s="121"/>
      <c r="S5" s="49"/>
      <c r="T5" s="49"/>
    </row>
    <row r="6" spans="2:21" ht="30" customHeight="1">
      <c r="B6" s="270" t="s">
        <v>1057</v>
      </c>
      <c r="C6" s="270"/>
      <c r="D6" s="272" t="s">
        <v>689</v>
      </c>
      <c r="E6" s="272"/>
      <c r="F6" s="272"/>
      <c r="G6" s="272"/>
      <c r="H6" s="272"/>
      <c r="I6" s="272"/>
      <c r="J6" s="272"/>
      <c r="K6" s="272"/>
      <c r="L6" s="272"/>
      <c r="M6" s="272"/>
      <c r="N6" s="50"/>
      <c r="O6" s="50"/>
      <c r="P6" s="50"/>
      <c r="Q6" s="50"/>
      <c r="R6" s="123"/>
      <c r="S6" s="50"/>
      <c r="T6" s="50"/>
      <c r="U6" s="20"/>
    </row>
    <row r="8" spans="2:61" ht="15">
      <c r="B8" s="173" t="s">
        <v>1061</v>
      </c>
      <c r="C8" s="169" t="s">
        <v>1062</v>
      </c>
      <c r="D8" s="169" t="s">
        <v>1063</v>
      </c>
      <c r="E8" s="169"/>
      <c r="F8" s="169"/>
      <c r="G8" s="169"/>
      <c r="H8" s="169"/>
      <c r="I8" s="169"/>
      <c r="J8" s="169"/>
      <c r="K8" s="169"/>
      <c r="L8" s="169"/>
      <c r="M8" s="169"/>
      <c r="N8" s="169" t="s">
        <v>1064</v>
      </c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70" t="s">
        <v>808</v>
      </c>
      <c r="AA8" s="170"/>
      <c r="AB8" s="170"/>
      <c r="AC8" s="170"/>
      <c r="AD8" s="170"/>
      <c r="AE8" s="170"/>
      <c r="AF8" s="170"/>
      <c r="AG8" s="170" t="s">
        <v>809</v>
      </c>
      <c r="AH8" s="170"/>
      <c r="AI8" s="170"/>
      <c r="AJ8" s="170"/>
      <c r="AK8" s="170"/>
      <c r="AL8" s="170"/>
      <c r="AM8" s="170"/>
      <c r="AN8" s="170" t="s">
        <v>810</v>
      </c>
      <c r="AO8" s="170"/>
      <c r="AP8" s="170"/>
      <c r="AQ8" s="170"/>
      <c r="AR8" s="170"/>
      <c r="AS8" s="170"/>
      <c r="AT8" s="170"/>
      <c r="AU8" s="170" t="s">
        <v>811</v>
      </c>
      <c r="AV8" s="170"/>
      <c r="AW8" s="170"/>
      <c r="AX8" s="170"/>
      <c r="AY8" s="170"/>
      <c r="AZ8" s="170"/>
      <c r="BA8" s="170"/>
      <c r="BB8" s="170" t="s">
        <v>812</v>
      </c>
      <c r="BC8" s="170"/>
      <c r="BD8" s="170"/>
      <c r="BE8" s="170"/>
      <c r="BF8" s="170"/>
      <c r="BG8" s="170"/>
      <c r="BH8" s="170"/>
      <c r="BI8" s="212" t="s">
        <v>813</v>
      </c>
    </row>
    <row r="9" spans="2:61" ht="81" customHeight="1">
      <c r="B9" s="173"/>
      <c r="C9" s="169"/>
      <c r="D9" s="113" t="s">
        <v>1065</v>
      </c>
      <c r="E9" s="113" t="s">
        <v>1066</v>
      </c>
      <c r="F9" s="112" t="s">
        <v>1067</v>
      </c>
      <c r="G9" s="112" t="s">
        <v>1068</v>
      </c>
      <c r="H9" s="112" t="s">
        <v>479</v>
      </c>
      <c r="I9" s="114" t="s">
        <v>1086</v>
      </c>
      <c r="J9" s="114" t="s">
        <v>1087</v>
      </c>
      <c r="K9" s="114" t="s">
        <v>1088</v>
      </c>
      <c r="L9" s="114" t="s">
        <v>1089</v>
      </c>
      <c r="M9" s="112" t="s">
        <v>1070</v>
      </c>
      <c r="N9" s="113" t="s">
        <v>1071</v>
      </c>
      <c r="O9" s="113" t="s">
        <v>1066</v>
      </c>
      <c r="P9" s="114" t="s">
        <v>874</v>
      </c>
      <c r="Q9" s="114" t="s">
        <v>806</v>
      </c>
      <c r="R9" s="117" t="s">
        <v>807</v>
      </c>
      <c r="S9" s="112" t="s">
        <v>1072</v>
      </c>
      <c r="T9" s="112" t="s">
        <v>480</v>
      </c>
      <c r="U9" s="112" t="s">
        <v>1074</v>
      </c>
      <c r="V9" s="114" t="s">
        <v>1086</v>
      </c>
      <c r="W9" s="114" t="s">
        <v>1087</v>
      </c>
      <c r="X9" s="114" t="s">
        <v>1088</v>
      </c>
      <c r="Y9" s="114" t="s">
        <v>1089</v>
      </c>
      <c r="Z9" s="115" t="s">
        <v>814</v>
      </c>
      <c r="AA9" s="115" t="s">
        <v>815</v>
      </c>
      <c r="AB9" s="115" t="s">
        <v>816</v>
      </c>
      <c r="AC9" s="115" t="s">
        <v>817</v>
      </c>
      <c r="AD9" s="115" t="s">
        <v>818</v>
      </c>
      <c r="AE9" s="115" t="s">
        <v>819</v>
      </c>
      <c r="AF9" s="115" t="s">
        <v>481</v>
      </c>
      <c r="AG9" s="115" t="s">
        <v>821</v>
      </c>
      <c r="AH9" s="115" t="s">
        <v>815</v>
      </c>
      <c r="AI9" s="115" t="s">
        <v>816</v>
      </c>
      <c r="AJ9" s="115" t="s">
        <v>817</v>
      </c>
      <c r="AK9" s="115" t="s">
        <v>825</v>
      </c>
      <c r="AL9" s="115" t="s">
        <v>819</v>
      </c>
      <c r="AM9" s="115" t="s">
        <v>482</v>
      </c>
      <c r="AN9" s="115" t="s">
        <v>822</v>
      </c>
      <c r="AO9" s="115" t="s">
        <v>815</v>
      </c>
      <c r="AP9" s="115" t="s">
        <v>816</v>
      </c>
      <c r="AQ9" s="115" t="s">
        <v>817</v>
      </c>
      <c r="AR9" s="115" t="s">
        <v>818</v>
      </c>
      <c r="AS9" s="115" t="s">
        <v>819</v>
      </c>
      <c r="AT9" s="115" t="s">
        <v>482</v>
      </c>
      <c r="AU9" s="115" t="s">
        <v>823</v>
      </c>
      <c r="AV9" s="115" t="s">
        <v>815</v>
      </c>
      <c r="AW9" s="115" t="s">
        <v>816</v>
      </c>
      <c r="AX9" s="115" t="s">
        <v>817</v>
      </c>
      <c r="AY9" s="115" t="s">
        <v>825</v>
      </c>
      <c r="AZ9" s="115" t="s">
        <v>819</v>
      </c>
      <c r="BA9" s="115" t="s">
        <v>482</v>
      </c>
      <c r="BB9" s="115" t="s">
        <v>824</v>
      </c>
      <c r="BC9" s="115" t="s">
        <v>815</v>
      </c>
      <c r="BD9" s="115" t="s">
        <v>816</v>
      </c>
      <c r="BE9" s="115" t="s">
        <v>817</v>
      </c>
      <c r="BF9" s="115" t="s">
        <v>818</v>
      </c>
      <c r="BG9" s="115" t="s">
        <v>819</v>
      </c>
      <c r="BH9" s="115" t="s">
        <v>481</v>
      </c>
      <c r="BI9" s="212"/>
    </row>
    <row r="10" spans="2:61" ht="72">
      <c r="B10" s="265" t="s">
        <v>478</v>
      </c>
      <c r="C10" s="259" t="s">
        <v>645</v>
      </c>
      <c r="D10" s="252" t="s">
        <v>646</v>
      </c>
      <c r="E10" s="252" t="s">
        <v>647</v>
      </c>
      <c r="F10" s="259" t="s">
        <v>1036</v>
      </c>
      <c r="G10" s="259">
        <v>4</v>
      </c>
      <c r="H10" s="259" t="s">
        <v>50</v>
      </c>
      <c r="I10" s="260">
        <v>8</v>
      </c>
      <c r="J10" s="260">
        <v>8</v>
      </c>
      <c r="K10" s="260">
        <v>8</v>
      </c>
      <c r="L10" s="260">
        <v>8</v>
      </c>
      <c r="M10" s="204" t="s">
        <v>1081</v>
      </c>
      <c r="N10" s="26" t="s">
        <v>648</v>
      </c>
      <c r="O10" s="25" t="s">
        <v>649</v>
      </c>
      <c r="P10" s="75" t="s">
        <v>282</v>
      </c>
      <c r="Q10" s="74" t="s">
        <v>83</v>
      </c>
      <c r="R10" s="152">
        <v>0.1</v>
      </c>
      <c r="S10" s="27" t="s">
        <v>650</v>
      </c>
      <c r="T10" s="30">
        <v>1</v>
      </c>
      <c r="U10" s="30" t="s">
        <v>1081</v>
      </c>
      <c r="V10" s="74">
        <v>1</v>
      </c>
      <c r="W10" s="74">
        <v>1</v>
      </c>
      <c r="X10" s="74">
        <v>1</v>
      </c>
      <c r="Y10" s="74">
        <v>1</v>
      </c>
      <c r="Z10" s="256">
        <v>6650</v>
      </c>
      <c r="AA10" s="256">
        <v>5150</v>
      </c>
      <c r="AB10" s="256">
        <v>0</v>
      </c>
      <c r="AC10" s="256">
        <v>0</v>
      </c>
      <c r="AD10" s="256">
        <v>0</v>
      </c>
      <c r="AE10" s="256">
        <v>1500</v>
      </c>
      <c r="AF10" s="256">
        <v>0</v>
      </c>
      <c r="AG10" s="256">
        <v>530</v>
      </c>
      <c r="AH10" s="256">
        <v>530</v>
      </c>
      <c r="AI10" s="256">
        <v>0</v>
      </c>
      <c r="AJ10" s="256">
        <v>0</v>
      </c>
      <c r="AK10" s="256">
        <v>0</v>
      </c>
      <c r="AL10" s="256">
        <v>0</v>
      </c>
      <c r="AM10" s="256">
        <v>0</v>
      </c>
      <c r="AN10" s="256">
        <v>1740</v>
      </c>
      <c r="AO10" s="256">
        <v>1240</v>
      </c>
      <c r="AP10" s="256">
        <v>0</v>
      </c>
      <c r="AQ10" s="256">
        <v>0</v>
      </c>
      <c r="AR10" s="256">
        <v>0</v>
      </c>
      <c r="AS10" s="256">
        <v>500</v>
      </c>
      <c r="AT10" s="256">
        <v>0</v>
      </c>
      <c r="AU10" s="256">
        <v>2040</v>
      </c>
      <c r="AV10" s="256">
        <v>1540</v>
      </c>
      <c r="AW10" s="256">
        <v>0</v>
      </c>
      <c r="AX10" s="256">
        <v>0</v>
      </c>
      <c r="AY10" s="256">
        <v>0</v>
      </c>
      <c r="AZ10" s="256">
        <v>500</v>
      </c>
      <c r="BA10" s="256">
        <v>0</v>
      </c>
      <c r="BB10" s="256">
        <v>2340</v>
      </c>
      <c r="BC10" s="256">
        <v>1840</v>
      </c>
      <c r="BD10" s="256">
        <v>0</v>
      </c>
      <c r="BE10" s="256">
        <v>0</v>
      </c>
      <c r="BF10" s="256">
        <v>0</v>
      </c>
      <c r="BG10" s="256">
        <v>500</v>
      </c>
      <c r="BH10" s="256">
        <v>0</v>
      </c>
      <c r="BI10" s="256" t="s">
        <v>483</v>
      </c>
    </row>
    <row r="11" spans="2:61" ht="72">
      <c r="B11" s="265"/>
      <c r="C11" s="259"/>
      <c r="D11" s="252"/>
      <c r="E11" s="252"/>
      <c r="F11" s="259"/>
      <c r="G11" s="259"/>
      <c r="H11" s="259"/>
      <c r="I11" s="261"/>
      <c r="J11" s="261"/>
      <c r="K11" s="261"/>
      <c r="L11" s="261"/>
      <c r="M11" s="204"/>
      <c r="N11" s="207" t="s">
        <v>651</v>
      </c>
      <c r="O11" s="25" t="s">
        <v>652</v>
      </c>
      <c r="P11" s="75" t="s">
        <v>281</v>
      </c>
      <c r="Q11" s="74" t="s">
        <v>83</v>
      </c>
      <c r="R11" s="152">
        <v>0.4</v>
      </c>
      <c r="S11" s="30" t="s">
        <v>653</v>
      </c>
      <c r="T11" s="29">
        <v>0.9</v>
      </c>
      <c r="U11" s="30" t="s">
        <v>1081</v>
      </c>
      <c r="V11" s="78">
        <v>0.1</v>
      </c>
      <c r="W11" s="78">
        <v>0.4</v>
      </c>
      <c r="X11" s="78">
        <v>0.7</v>
      </c>
      <c r="Y11" s="78">
        <v>0.9</v>
      </c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</row>
    <row r="12" spans="2:61" ht="72">
      <c r="B12" s="265"/>
      <c r="C12" s="259"/>
      <c r="D12" s="252"/>
      <c r="E12" s="252"/>
      <c r="F12" s="259"/>
      <c r="G12" s="259"/>
      <c r="H12" s="259"/>
      <c r="I12" s="261"/>
      <c r="J12" s="261"/>
      <c r="K12" s="261"/>
      <c r="L12" s="261"/>
      <c r="M12" s="204"/>
      <c r="N12" s="207"/>
      <c r="O12" s="25" t="s">
        <v>654</v>
      </c>
      <c r="P12" s="75" t="s">
        <v>281</v>
      </c>
      <c r="Q12" s="74" t="s">
        <v>83</v>
      </c>
      <c r="R12" s="152">
        <v>0.1</v>
      </c>
      <c r="S12" s="30" t="s">
        <v>655</v>
      </c>
      <c r="T12" s="107">
        <v>64</v>
      </c>
      <c r="U12" s="30" t="s">
        <v>1081</v>
      </c>
      <c r="V12" s="79">
        <v>10</v>
      </c>
      <c r="W12" s="79" t="s">
        <v>92</v>
      </c>
      <c r="X12" s="79" t="s">
        <v>93</v>
      </c>
      <c r="Y12" s="79" t="s">
        <v>94</v>
      </c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</row>
    <row r="13" spans="2:61" ht="72">
      <c r="B13" s="265"/>
      <c r="C13" s="259"/>
      <c r="D13" s="252"/>
      <c r="E13" s="252"/>
      <c r="F13" s="259"/>
      <c r="G13" s="259"/>
      <c r="H13" s="259"/>
      <c r="I13" s="261"/>
      <c r="J13" s="261"/>
      <c r="K13" s="261"/>
      <c r="L13" s="261"/>
      <c r="M13" s="204"/>
      <c r="N13" s="26" t="s">
        <v>656</v>
      </c>
      <c r="O13" s="25" t="s">
        <v>657</v>
      </c>
      <c r="P13" s="75" t="s">
        <v>281</v>
      </c>
      <c r="Q13" s="74" t="s">
        <v>83</v>
      </c>
      <c r="R13" s="152">
        <v>0.1</v>
      </c>
      <c r="S13" s="30" t="s">
        <v>658</v>
      </c>
      <c r="T13" s="29">
        <v>0.9</v>
      </c>
      <c r="U13" s="30" t="s">
        <v>1081</v>
      </c>
      <c r="V13" s="78">
        <v>0.1</v>
      </c>
      <c r="W13" s="78">
        <v>0.4</v>
      </c>
      <c r="X13" s="78">
        <v>0.7</v>
      </c>
      <c r="Y13" s="78">
        <v>0.9</v>
      </c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</row>
    <row r="14" spans="2:61" ht="63.75" customHeight="1">
      <c r="B14" s="265"/>
      <c r="C14" s="259"/>
      <c r="D14" s="252"/>
      <c r="E14" s="252"/>
      <c r="F14" s="259"/>
      <c r="G14" s="259"/>
      <c r="H14" s="259"/>
      <c r="I14" s="261"/>
      <c r="J14" s="261"/>
      <c r="K14" s="261"/>
      <c r="L14" s="261"/>
      <c r="M14" s="204"/>
      <c r="N14" s="26" t="s">
        <v>659</v>
      </c>
      <c r="O14" s="26" t="s">
        <v>660</v>
      </c>
      <c r="P14" s="75" t="s">
        <v>281</v>
      </c>
      <c r="Q14" s="74" t="s">
        <v>83</v>
      </c>
      <c r="R14" s="152">
        <v>0.1</v>
      </c>
      <c r="S14" s="30" t="s">
        <v>661</v>
      </c>
      <c r="T14" s="30">
        <v>64</v>
      </c>
      <c r="U14" s="30" t="s">
        <v>1081</v>
      </c>
      <c r="V14" s="80">
        <v>10</v>
      </c>
      <c r="W14" s="74" t="s">
        <v>95</v>
      </c>
      <c r="X14" s="74" t="s">
        <v>96</v>
      </c>
      <c r="Y14" s="74" t="s">
        <v>97</v>
      </c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</row>
    <row r="15" spans="2:61" ht="72">
      <c r="B15" s="265"/>
      <c r="C15" s="259"/>
      <c r="D15" s="252"/>
      <c r="E15" s="252"/>
      <c r="F15" s="259"/>
      <c r="G15" s="259"/>
      <c r="H15" s="259"/>
      <c r="I15" s="262"/>
      <c r="J15" s="262"/>
      <c r="K15" s="262"/>
      <c r="L15" s="262"/>
      <c r="M15" s="204"/>
      <c r="N15" s="26" t="s">
        <v>662</v>
      </c>
      <c r="O15" s="25" t="s">
        <v>663</v>
      </c>
      <c r="P15" s="75" t="s">
        <v>281</v>
      </c>
      <c r="Q15" s="74" t="s">
        <v>83</v>
      </c>
      <c r="R15" s="152">
        <v>0.2</v>
      </c>
      <c r="S15" s="27" t="s">
        <v>664</v>
      </c>
      <c r="T15" s="29">
        <v>0.9</v>
      </c>
      <c r="U15" s="30" t="s">
        <v>1081</v>
      </c>
      <c r="V15" s="78">
        <v>0.1</v>
      </c>
      <c r="W15" s="78">
        <v>0.4</v>
      </c>
      <c r="X15" s="78">
        <v>0.75</v>
      </c>
      <c r="Y15" s="78">
        <v>0.9</v>
      </c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</row>
    <row r="16" spans="2:61" ht="72">
      <c r="B16" s="265"/>
      <c r="C16" s="259" t="s">
        <v>665</v>
      </c>
      <c r="D16" s="252" t="s">
        <v>666</v>
      </c>
      <c r="E16" s="207" t="s">
        <v>777</v>
      </c>
      <c r="F16" s="259" t="s">
        <v>667</v>
      </c>
      <c r="G16" s="269">
        <v>0.3</v>
      </c>
      <c r="H16" s="269">
        <v>0.8</v>
      </c>
      <c r="I16" s="263">
        <v>0.4</v>
      </c>
      <c r="J16" s="263">
        <v>0.55</v>
      </c>
      <c r="K16" s="263">
        <v>0.7</v>
      </c>
      <c r="L16" s="263">
        <v>0.8</v>
      </c>
      <c r="M16" s="259" t="s">
        <v>1081</v>
      </c>
      <c r="N16" s="26" t="s">
        <v>327</v>
      </c>
      <c r="O16" s="25" t="s">
        <v>668</v>
      </c>
      <c r="P16" s="75" t="s">
        <v>281</v>
      </c>
      <c r="Q16" s="74" t="s">
        <v>83</v>
      </c>
      <c r="R16" s="152">
        <v>0.3</v>
      </c>
      <c r="S16" s="27">
        <v>10</v>
      </c>
      <c r="T16" s="27">
        <v>20</v>
      </c>
      <c r="U16" s="30" t="s">
        <v>669</v>
      </c>
      <c r="V16" s="74">
        <v>10</v>
      </c>
      <c r="W16" s="74" t="s">
        <v>98</v>
      </c>
      <c r="X16" s="74" t="s">
        <v>240</v>
      </c>
      <c r="Y16" s="74" t="s">
        <v>99</v>
      </c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</row>
    <row r="17" spans="2:61" ht="84">
      <c r="B17" s="265"/>
      <c r="C17" s="259"/>
      <c r="D17" s="252"/>
      <c r="E17" s="207"/>
      <c r="F17" s="259"/>
      <c r="G17" s="269"/>
      <c r="H17" s="269"/>
      <c r="I17" s="264"/>
      <c r="J17" s="264"/>
      <c r="K17" s="264"/>
      <c r="L17" s="264"/>
      <c r="M17" s="259"/>
      <c r="N17" s="25" t="s">
        <v>328</v>
      </c>
      <c r="O17" s="25" t="s">
        <v>670</v>
      </c>
      <c r="P17" s="75" t="s">
        <v>282</v>
      </c>
      <c r="Q17" s="74" t="s">
        <v>84</v>
      </c>
      <c r="R17" s="152">
        <v>0.2</v>
      </c>
      <c r="S17" s="27">
        <v>0</v>
      </c>
      <c r="T17" s="27">
        <v>17</v>
      </c>
      <c r="U17" s="30" t="s">
        <v>622</v>
      </c>
      <c r="V17" s="74">
        <v>17</v>
      </c>
      <c r="W17" s="74">
        <v>17</v>
      </c>
      <c r="X17" s="74">
        <v>17</v>
      </c>
      <c r="Y17" s="74">
        <v>17</v>
      </c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</row>
    <row r="18" spans="2:61" ht="60">
      <c r="B18" s="265"/>
      <c r="C18" s="259" t="s">
        <v>329</v>
      </c>
      <c r="D18" s="207" t="s">
        <v>623</v>
      </c>
      <c r="E18" s="252" t="s">
        <v>624</v>
      </c>
      <c r="F18" s="259" t="s">
        <v>1036</v>
      </c>
      <c r="G18" s="259">
        <v>9</v>
      </c>
      <c r="H18" s="259">
        <v>15</v>
      </c>
      <c r="I18" s="260" t="s">
        <v>1184</v>
      </c>
      <c r="J18" s="260">
        <v>15</v>
      </c>
      <c r="K18" s="260">
        <v>15</v>
      </c>
      <c r="L18" s="260">
        <v>15</v>
      </c>
      <c r="M18" s="204" t="s">
        <v>1081</v>
      </c>
      <c r="N18" s="26" t="s">
        <v>625</v>
      </c>
      <c r="O18" s="25" t="s">
        <v>775</v>
      </c>
      <c r="P18" s="75" t="s">
        <v>281</v>
      </c>
      <c r="Q18" s="74" t="s">
        <v>84</v>
      </c>
      <c r="R18" s="152">
        <v>0.4</v>
      </c>
      <c r="S18" s="30" t="s">
        <v>626</v>
      </c>
      <c r="T18" s="30">
        <v>90</v>
      </c>
      <c r="U18" s="30" t="s">
        <v>1081</v>
      </c>
      <c r="V18" s="78">
        <v>0.2</v>
      </c>
      <c r="W18" s="78">
        <v>0.4</v>
      </c>
      <c r="X18" s="78">
        <v>0.8</v>
      </c>
      <c r="Y18" s="78">
        <v>0.9</v>
      </c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</row>
    <row r="19" spans="2:61" ht="168">
      <c r="B19" s="265"/>
      <c r="C19" s="259"/>
      <c r="D19" s="207"/>
      <c r="E19" s="252"/>
      <c r="F19" s="259"/>
      <c r="G19" s="259"/>
      <c r="H19" s="259"/>
      <c r="I19" s="261"/>
      <c r="J19" s="261"/>
      <c r="K19" s="261"/>
      <c r="L19" s="261"/>
      <c r="M19" s="204"/>
      <c r="N19" s="25" t="s">
        <v>627</v>
      </c>
      <c r="O19" s="25" t="s">
        <v>628</v>
      </c>
      <c r="P19" s="75" t="s">
        <v>281</v>
      </c>
      <c r="Q19" s="74" t="s">
        <v>84</v>
      </c>
      <c r="R19" s="152">
        <v>0.3</v>
      </c>
      <c r="S19" s="27" t="s">
        <v>629</v>
      </c>
      <c r="T19" s="30" t="s">
        <v>630</v>
      </c>
      <c r="U19" s="30" t="s">
        <v>1081</v>
      </c>
      <c r="V19" s="74" t="s">
        <v>100</v>
      </c>
      <c r="W19" s="75" t="s">
        <v>101</v>
      </c>
      <c r="X19" s="75" t="s">
        <v>102</v>
      </c>
      <c r="Y19" s="75" t="s">
        <v>103</v>
      </c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</row>
    <row r="20" spans="2:61" ht="60">
      <c r="B20" s="265"/>
      <c r="C20" s="259"/>
      <c r="D20" s="207"/>
      <c r="E20" s="252"/>
      <c r="F20" s="259"/>
      <c r="G20" s="259"/>
      <c r="H20" s="259"/>
      <c r="I20" s="261"/>
      <c r="J20" s="261"/>
      <c r="K20" s="261"/>
      <c r="L20" s="261"/>
      <c r="M20" s="204"/>
      <c r="N20" s="25" t="s">
        <v>631</v>
      </c>
      <c r="O20" s="25" t="s">
        <v>632</v>
      </c>
      <c r="P20" s="75" t="s">
        <v>281</v>
      </c>
      <c r="Q20" s="74" t="s">
        <v>84</v>
      </c>
      <c r="R20" s="152">
        <v>0.1</v>
      </c>
      <c r="S20" s="27" t="s">
        <v>1036</v>
      </c>
      <c r="T20" s="30" t="s">
        <v>893</v>
      </c>
      <c r="U20" s="30" t="s">
        <v>633</v>
      </c>
      <c r="V20" s="74">
        <v>0</v>
      </c>
      <c r="W20" s="74">
        <v>1</v>
      </c>
      <c r="X20" s="74" t="s">
        <v>104</v>
      </c>
      <c r="Y20" s="74" t="s">
        <v>218</v>
      </c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</row>
    <row r="21" spans="2:61" ht="60">
      <c r="B21" s="265"/>
      <c r="C21" s="259"/>
      <c r="D21" s="207"/>
      <c r="E21" s="252"/>
      <c r="F21" s="259"/>
      <c r="G21" s="259"/>
      <c r="H21" s="259"/>
      <c r="I21" s="261"/>
      <c r="J21" s="261"/>
      <c r="K21" s="261"/>
      <c r="L21" s="261"/>
      <c r="M21" s="204"/>
      <c r="N21" s="25" t="s">
        <v>330</v>
      </c>
      <c r="O21" s="25" t="s">
        <v>775</v>
      </c>
      <c r="P21" s="75" t="s">
        <v>281</v>
      </c>
      <c r="Q21" s="74" t="s">
        <v>85</v>
      </c>
      <c r="R21" s="152">
        <v>0.2</v>
      </c>
      <c r="S21" s="30" t="s">
        <v>626</v>
      </c>
      <c r="T21" s="29">
        <v>0.9</v>
      </c>
      <c r="U21" s="30" t="s">
        <v>1081</v>
      </c>
      <c r="V21" s="78">
        <v>0.2</v>
      </c>
      <c r="W21" s="78">
        <v>0.4</v>
      </c>
      <c r="X21" s="78">
        <v>0.65</v>
      </c>
      <c r="Y21" s="78">
        <v>0.9</v>
      </c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</row>
    <row r="22" spans="2:61" ht="60.75" customHeight="1">
      <c r="B22" s="265"/>
      <c r="C22" s="259"/>
      <c r="D22" s="207"/>
      <c r="E22" s="252"/>
      <c r="F22" s="259"/>
      <c r="G22" s="259"/>
      <c r="H22" s="259"/>
      <c r="I22" s="261"/>
      <c r="J22" s="261"/>
      <c r="K22" s="261"/>
      <c r="L22" s="261"/>
      <c r="M22" s="204"/>
      <c r="N22" s="25" t="s">
        <v>634</v>
      </c>
      <c r="O22" s="25" t="s">
        <v>843</v>
      </c>
      <c r="P22" s="75" t="s">
        <v>281</v>
      </c>
      <c r="Q22" s="74" t="s">
        <v>83</v>
      </c>
      <c r="R22" s="153">
        <v>0.3</v>
      </c>
      <c r="S22" s="30" t="s">
        <v>635</v>
      </c>
      <c r="T22" s="29">
        <v>0.9</v>
      </c>
      <c r="U22" s="30" t="s">
        <v>1081</v>
      </c>
      <c r="V22" s="78">
        <v>0.15</v>
      </c>
      <c r="W22" s="78">
        <v>0.4</v>
      </c>
      <c r="X22" s="78">
        <v>0.7</v>
      </c>
      <c r="Y22" s="78">
        <v>0.9</v>
      </c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</row>
    <row r="23" spans="2:61" ht="84">
      <c r="B23" s="265"/>
      <c r="C23" s="259"/>
      <c r="D23" s="207"/>
      <c r="E23" s="252"/>
      <c r="F23" s="259"/>
      <c r="G23" s="259"/>
      <c r="H23" s="259"/>
      <c r="I23" s="261"/>
      <c r="J23" s="261"/>
      <c r="K23" s="261"/>
      <c r="L23" s="261"/>
      <c r="M23" s="204"/>
      <c r="N23" s="26" t="s">
        <v>636</v>
      </c>
      <c r="O23" s="25" t="s">
        <v>843</v>
      </c>
      <c r="P23" s="75" t="s">
        <v>281</v>
      </c>
      <c r="Q23" s="74" t="s">
        <v>85</v>
      </c>
      <c r="R23" s="152">
        <v>0.2</v>
      </c>
      <c r="S23" s="30" t="s">
        <v>637</v>
      </c>
      <c r="T23" s="29">
        <v>0.9</v>
      </c>
      <c r="U23" s="30" t="s">
        <v>1081</v>
      </c>
      <c r="V23" s="78">
        <v>0.1</v>
      </c>
      <c r="W23" s="78">
        <v>0.4</v>
      </c>
      <c r="X23" s="78">
        <v>0.7</v>
      </c>
      <c r="Y23" s="78">
        <v>0.9</v>
      </c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</row>
    <row r="24" spans="2:61" ht="60">
      <c r="B24" s="265"/>
      <c r="C24" s="259"/>
      <c r="D24" s="207"/>
      <c r="E24" s="252"/>
      <c r="F24" s="259"/>
      <c r="G24" s="259"/>
      <c r="H24" s="259"/>
      <c r="I24" s="261"/>
      <c r="J24" s="261"/>
      <c r="K24" s="261"/>
      <c r="L24" s="261"/>
      <c r="M24" s="204"/>
      <c r="N24" s="25" t="s">
        <v>638</v>
      </c>
      <c r="O24" s="25" t="s">
        <v>639</v>
      </c>
      <c r="P24" s="75" t="s">
        <v>281</v>
      </c>
      <c r="Q24" s="74" t="s">
        <v>85</v>
      </c>
      <c r="R24" s="152">
        <v>0.1</v>
      </c>
      <c r="S24" s="30" t="s">
        <v>1036</v>
      </c>
      <c r="T24" s="30">
        <v>4</v>
      </c>
      <c r="U24" s="30" t="s">
        <v>1081</v>
      </c>
      <c r="V24" s="74">
        <v>1</v>
      </c>
      <c r="W24" s="74" t="s">
        <v>206</v>
      </c>
      <c r="X24" s="74" t="s">
        <v>217</v>
      </c>
      <c r="Y24" s="74" t="s">
        <v>239</v>
      </c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</row>
    <row r="25" spans="2:61" ht="60">
      <c r="B25" s="265"/>
      <c r="C25" s="259"/>
      <c r="D25" s="207"/>
      <c r="E25" s="252"/>
      <c r="F25" s="259"/>
      <c r="G25" s="259"/>
      <c r="H25" s="259"/>
      <c r="I25" s="261"/>
      <c r="J25" s="261"/>
      <c r="K25" s="261"/>
      <c r="L25" s="261"/>
      <c r="M25" s="204"/>
      <c r="N25" s="25" t="s">
        <v>331</v>
      </c>
      <c r="O25" s="25" t="s">
        <v>640</v>
      </c>
      <c r="P25" s="75" t="s">
        <v>281</v>
      </c>
      <c r="Q25" s="74" t="s">
        <v>85</v>
      </c>
      <c r="R25" s="152">
        <v>0.1</v>
      </c>
      <c r="S25" s="30" t="s">
        <v>1036</v>
      </c>
      <c r="T25" s="30">
        <v>4</v>
      </c>
      <c r="U25" s="30" t="s">
        <v>953</v>
      </c>
      <c r="V25" s="74">
        <v>1</v>
      </c>
      <c r="W25" s="74" t="s">
        <v>206</v>
      </c>
      <c r="X25" s="74" t="s">
        <v>217</v>
      </c>
      <c r="Y25" s="74" t="s">
        <v>239</v>
      </c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</row>
    <row r="26" spans="2:61" ht="60">
      <c r="B26" s="265"/>
      <c r="C26" s="259"/>
      <c r="D26" s="207"/>
      <c r="E26" s="252"/>
      <c r="F26" s="259"/>
      <c r="G26" s="259"/>
      <c r="H26" s="259"/>
      <c r="I26" s="261"/>
      <c r="J26" s="261"/>
      <c r="K26" s="261"/>
      <c r="L26" s="261"/>
      <c r="M26" s="204"/>
      <c r="N26" s="26" t="s">
        <v>641</v>
      </c>
      <c r="O26" s="26" t="s">
        <v>642</v>
      </c>
      <c r="P26" s="75" t="s">
        <v>281</v>
      </c>
      <c r="Q26" s="74" t="s">
        <v>85</v>
      </c>
      <c r="R26" s="152">
        <v>0.1</v>
      </c>
      <c r="S26" s="30">
        <v>27</v>
      </c>
      <c r="T26" s="30">
        <v>40</v>
      </c>
      <c r="U26" s="30" t="s">
        <v>1081</v>
      </c>
      <c r="V26" s="74" t="s">
        <v>105</v>
      </c>
      <c r="W26" s="74" t="s">
        <v>106</v>
      </c>
      <c r="X26" s="74" t="s">
        <v>107</v>
      </c>
      <c r="Y26" s="74" t="s">
        <v>108</v>
      </c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</row>
    <row r="27" spans="2:61" ht="156">
      <c r="B27" s="265"/>
      <c r="C27" s="259"/>
      <c r="D27" s="207"/>
      <c r="E27" s="252"/>
      <c r="F27" s="259"/>
      <c r="G27" s="259"/>
      <c r="H27" s="259"/>
      <c r="I27" s="261"/>
      <c r="J27" s="261"/>
      <c r="K27" s="261"/>
      <c r="L27" s="261"/>
      <c r="M27" s="204"/>
      <c r="N27" s="25" t="s">
        <v>643</v>
      </c>
      <c r="O27" s="25" t="s">
        <v>332</v>
      </c>
      <c r="P27" s="75" t="s">
        <v>281</v>
      </c>
      <c r="Q27" s="74" t="s">
        <v>85</v>
      </c>
      <c r="R27" s="152">
        <v>0.2</v>
      </c>
      <c r="S27" s="30" t="s">
        <v>333</v>
      </c>
      <c r="T27" s="27">
        <v>5</v>
      </c>
      <c r="U27" s="30" t="s">
        <v>1081</v>
      </c>
      <c r="V27" s="75">
        <v>4</v>
      </c>
      <c r="W27" s="75" t="s">
        <v>207</v>
      </c>
      <c r="X27" s="75" t="s">
        <v>109</v>
      </c>
      <c r="Y27" s="75" t="s">
        <v>109</v>
      </c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</row>
    <row r="28" spans="2:61" ht="60">
      <c r="B28" s="265"/>
      <c r="C28" s="259"/>
      <c r="D28" s="207"/>
      <c r="E28" s="252"/>
      <c r="F28" s="259"/>
      <c r="G28" s="259"/>
      <c r="H28" s="259"/>
      <c r="I28" s="261"/>
      <c r="J28" s="261"/>
      <c r="K28" s="261"/>
      <c r="L28" s="261"/>
      <c r="M28" s="204"/>
      <c r="N28" s="25" t="s">
        <v>644</v>
      </c>
      <c r="O28" s="25" t="s">
        <v>670</v>
      </c>
      <c r="P28" s="75" t="s">
        <v>281</v>
      </c>
      <c r="Q28" s="74" t="s">
        <v>85</v>
      </c>
      <c r="R28" s="152">
        <v>0.1</v>
      </c>
      <c r="S28" s="30" t="s">
        <v>1036</v>
      </c>
      <c r="T28" s="30">
        <v>64</v>
      </c>
      <c r="U28" s="30" t="s">
        <v>1081</v>
      </c>
      <c r="V28" s="74">
        <v>10</v>
      </c>
      <c r="W28" s="74" t="s">
        <v>95</v>
      </c>
      <c r="X28" s="74" t="s">
        <v>96</v>
      </c>
      <c r="Y28" s="74" t="s">
        <v>97</v>
      </c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</row>
    <row r="29" spans="2:61" ht="72">
      <c r="B29" s="265"/>
      <c r="C29" s="259"/>
      <c r="D29" s="207"/>
      <c r="E29" s="252"/>
      <c r="F29" s="259"/>
      <c r="G29" s="259"/>
      <c r="H29" s="259"/>
      <c r="I29" s="261"/>
      <c r="J29" s="261"/>
      <c r="K29" s="261"/>
      <c r="L29" s="261"/>
      <c r="M29" s="204"/>
      <c r="N29" s="25" t="s">
        <v>602</v>
      </c>
      <c r="O29" s="25" t="s">
        <v>603</v>
      </c>
      <c r="P29" s="75" t="s">
        <v>282</v>
      </c>
      <c r="Q29" s="74" t="s">
        <v>86</v>
      </c>
      <c r="R29" s="152">
        <v>0.1</v>
      </c>
      <c r="S29" s="30" t="s">
        <v>604</v>
      </c>
      <c r="T29" s="29">
        <v>1</v>
      </c>
      <c r="U29" s="30" t="s">
        <v>1081</v>
      </c>
      <c r="V29" s="78">
        <v>1</v>
      </c>
      <c r="W29" s="78">
        <v>1</v>
      </c>
      <c r="X29" s="78">
        <v>1</v>
      </c>
      <c r="Y29" s="78">
        <v>1</v>
      </c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</row>
    <row r="30" spans="2:61" ht="60">
      <c r="B30" s="265"/>
      <c r="C30" s="259"/>
      <c r="D30" s="207"/>
      <c r="E30" s="252"/>
      <c r="F30" s="259"/>
      <c r="G30" s="259"/>
      <c r="H30" s="259"/>
      <c r="I30" s="261"/>
      <c r="J30" s="261"/>
      <c r="K30" s="261"/>
      <c r="L30" s="261"/>
      <c r="M30" s="204"/>
      <c r="N30" s="25" t="s">
        <v>271</v>
      </c>
      <c r="O30" s="25" t="s">
        <v>605</v>
      </c>
      <c r="P30" s="75" t="s">
        <v>281</v>
      </c>
      <c r="Q30" s="74" t="s">
        <v>86</v>
      </c>
      <c r="R30" s="152">
        <v>0.2</v>
      </c>
      <c r="S30" s="30">
        <v>32</v>
      </c>
      <c r="T30" s="30">
        <v>64</v>
      </c>
      <c r="U30" s="30" t="s">
        <v>1081</v>
      </c>
      <c r="V30" s="74" t="s">
        <v>110</v>
      </c>
      <c r="W30" s="74" t="s">
        <v>111</v>
      </c>
      <c r="X30" s="74" t="s">
        <v>112</v>
      </c>
      <c r="Y30" s="74" t="s">
        <v>113</v>
      </c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</row>
    <row r="31" spans="2:61" ht="60">
      <c r="B31" s="265"/>
      <c r="C31" s="259"/>
      <c r="D31" s="207"/>
      <c r="E31" s="252"/>
      <c r="F31" s="259"/>
      <c r="G31" s="259"/>
      <c r="H31" s="259"/>
      <c r="I31" s="261"/>
      <c r="J31" s="261"/>
      <c r="K31" s="261"/>
      <c r="L31" s="261"/>
      <c r="M31" s="204"/>
      <c r="N31" s="25" t="s">
        <v>272</v>
      </c>
      <c r="O31" s="25" t="s">
        <v>606</v>
      </c>
      <c r="P31" s="75" t="s">
        <v>281</v>
      </c>
      <c r="Q31" s="74" t="s">
        <v>85</v>
      </c>
      <c r="R31" s="152">
        <v>0.3</v>
      </c>
      <c r="S31" s="30">
        <v>0</v>
      </c>
      <c r="T31" s="29">
        <v>0.9</v>
      </c>
      <c r="U31" s="30" t="s">
        <v>607</v>
      </c>
      <c r="V31" s="78">
        <v>0.2</v>
      </c>
      <c r="W31" s="78">
        <v>0.4</v>
      </c>
      <c r="X31" s="78">
        <v>0.7</v>
      </c>
      <c r="Y31" s="78">
        <v>0.9</v>
      </c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</row>
    <row r="32" spans="2:61" ht="60">
      <c r="B32" s="265"/>
      <c r="C32" s="259"/>
      <c r="D32" s="207"/>
      <c r="E32" s="252"/>
      <c r="F32" s="259"/>
      <c r="G32" s="259"/>
      <c r="H32" s="259"/>
      <c r="I32" s="261"/>
      <c r="J32" s="261"/>
      <c r="K32" s="261"/>
      <c r="L32" s="261"/>
      <c r="M32" s="204"/>
      <c r="N32" s="26" t="s">
        <v>608</v>
      </c>
      <c r="O32" s="25" t="s">
        <v>609</v>
      </c>
      <c r="P32" s="75" t="s">
        <v>281</v>
      </c>
      <c r="Q32" s="74" t="s">
        <v>87</v>
      </c>
      <c r="R32" s="152">
        <v>0.2</v>
      </c>
      <c r="S32" s="27" t="s">
        <v>610</v>
      </c>
      <c r="T32" s="30">
        <v>57</v>
      </c>
      <c r="U32" s="30" t="s">
        <v>1081</v>
      </c>
      <c r="V32" s="75" t="s">
        <v>114</v>
      </c>
      <c r="W32" s="75" t="s">
        <v>115</v>
      </c>
      <c r="X32" s="75" t="s">
        <v>116</v>
      </c>
      <c r="Y32" s="75" t="s">
        <v>117</v>
      </c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</row>
    <row r="33" spans="2:61" ht="96">
      <c r="B33" s="265"/>
      <c r="C33" s="259"/>
      <c r="D33" s="207"/>
      <c r="E33" s="252"/>
      <c r="F33" s="259"/>
      <c r="G33" s="259"/>
      <c r="H33" s="259"/>
      <c r="I33" s="262"/>
      <c r="J33" s="262"/>
      <c r="K33" s="262"/>
      <c r="L33" s="262"/>
      <c r="M33" s="204"/>
      <c r="N33" s="25" t="s">
        <v>611</v>
      </c>
      <c r="O33" s="26" t="s">
        <v>640</v>
      </c>
      <c r="P33" s="75" t="s">
        <v>281</v>
      </c>
      <c r="Q33" s="74" t="s">
        <v>85</v>
      </c>
      <c r="R33" s="152">
        <v>0.1</v>
      </c>
      <c r="S33" s="27" t="s">
        <v>612</v>
      </c>
      <c r="T33" s="27">
        <v>4</v>
      </c>
      <c r="U33" s="27" t="s">
        <v>1081</v>
      </c>
      <c r="V33" s="74">
        <v>1</v>
      </c>
      <c r="W33" s="74" t="s">
        <v>206</v>
      </c>
      <c r="X33" s="74" t="s">
        <v>217</v>
      </c>
      <c r="Y33" s="74" t="s">
        <v>239</v>
      </c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</row>
    <row r="34" spans="2:61" ht="96">
      <c r="B34" s="265" t="s">
        <v>613</v>
      </c>
      <c r="C34" s="259" t="s">
        <v>614</v>
      </c>
      <c r="D34" s="252" t="s">
        <v>615</v>
      </c>
      <c r="E34" s="252" t="s">
        <v>624</v>
      </c>
      <c r="F34" s="259" t="s">
        <v>1036</v>
      </c>
      <c r="G34" s="259" t="s">
        <v>616</v>
      </c>
      <c r="H34" s="259">
        <v>5</v>
      </c>
      <c r="I34" s="266">
        <v>4</v>
      </c>
      <c r="J34" s="266">
        <v>5</v>
      </c>
      <c r="K34" s="266">
        <v>5</v>
      </c>
      <c r="L34" s="266">
        <v>5</v>
      </c>
      <c r="M34" s="259" t="s">
        <v>1081</v>
      </c>
      <c r="N34" s="26" t="s">
        <v>617</v>
      </c>
      <c r="O34" s="26" t="s">
        <v>640</v>
      </c>
      <c r="P34" s="75" t="s">
        <v>281</v>
      </c>
      <c r="Q34" s="74" t="s">
        <v>88</v>
      </c>
      <c r="R34" s="152">
        <v>0.4</v>
      </c>
      <c r="S34" s="30">
        <v>4</v>
      </c>
      <c r="T34" s="30">
        <v>8</v>
      </c>
      <c r="U34" s="30" t="s">
        <v>1081</v>
      </c>
      <c r="V34" s="75" t="s">
        <v>207</v>
      </c>
      <c r="W34" s="74" t="s">
        <v>118</v>
      </c>
      <c r="X34" s="74" t="s">
        <v>119</v>
      </c>
      <c r="Y34" s="74" t="s">
        <v>262</v>
      </c>
      <c r="Z34" s="256">
        <v>4800</v>
      </c>
      <c r="AA34" s="256">
        <v>3300</v>
      </c>
      <c r="AB34" s="256">
        <v>0</v>
      </c>
      <c r="AC34" s="256">
        <v>0</v>
      </c>
      <c r="AD34" s="256">
        <v>0</v>
      </c>
      <c r="AE34" s="256">
        <v>1500</v>
      </c>
      <c r="AF34" s="256">
        <v>0</v>
      </c>
      <c r="AG34" s="256">
        <v>300</v>
      </c>
      <c r="AH34" s="256">
        <v>300</v>
      </c>
      <c r="AI34" s="256">
        <v>0</v>
      </c>
      <c r="AJ34" s="256">
        <v>0</v>
      </c>
      <c r="AK34" s="256">
        <v>0</v>
      </c>
      <c r="AL34" s="256">
        <v>0</v>
      </c>
      <c r="AM34" s="256">
        <v>0</v>
      </c>
      <c r="AN34" s="256">
        <v>1400</v>
      </c>
      <c r="AO34" s="256">
        <v>900</v>
      </c>
      <c r="AP34" s="256">
        <v>0</v>
      </c>
      <c r="AQ34" s="256">
        <v>0</v>
      </c>
      <c r="AR34" s="256">
        <v>0</v>
      </c>
      <c r="AS34" s="256">
        <v>500</v>
      </c>
      <c r="AT34" s="256">
        <v>0</v>
      </c>
      <c r="AU34" s="256">
        <v>1500</v>
      </c>
      <c r="AV34" s="256">
        <v>1000</v>
      </c>
      <c r="AW34" s="256">
        <v>0</v>
      </c>
      <c r="AX34" s="256">
        <v>0</v>
      </c>
      <c r="AY34" s="256">
        <v>0</v>
      </c>
      <c r="AZ34" s="256">
        <v>500</v>
      </c>
      <c r="BA34" s="256">
        <v>0</v>
      </c>
      <c r="BB34" s="256">
        <v>1600</v>
      </c>
      <c r="BC34" s="256">
        <v>1100</v>
      </c>
      <c r="BD34" s="256">
        <v>0</v>
      </c>
      <c r="BE34" s="256">
        <v>0</v>
      </c>
      <c r="BF34" s="256">
        <v>0</v>
      </c>
      <c r="BG34" s="256">
        <v>500</v>
      </c>
      <c r="BH34" s="256">
        <v>0</v>
      </c>
      <c r="BI34" s="256" t="s">
        <v>483</v>
      </c>
    </row>
    <row r="35" spans="2:61" ht="48">
      <c r="B35" s="265"/>
      <c r="C35" s="259"/>
      <c r="D35" s="252"/>
      <c r="E35" s="252"/>
      <c r="F35" s="259"/>
      <c r="G35" s="259"/>
      <c r="H35" s="259"/>
      <c r="I35" s="267"/>
      <c r="J35" s="267"/>
      <c r="K35" s="267"/>
      <c r="L35" s="267"/>
      <c r="M35" s="259"/>
      <c r="N35" s="26" t="s">
        <v>618</v>
      </c>
      <c r="O35" s="26" t="s">
        <v>605</v>
      </c>
      <c r="P35" s="75" t="s">
        <v>281</v>
      </c>
      <c r="Q35" s="74" t="s">
        <v>88</v>
      </c>
      <c r="R35" s="152">
        <v>0.1</v>
      </c>
      <c r="S35" s="27">
        <v>39</v>
      </c>
      <c r="T35" s="27">
        <v>64</v>
      </c>
      <c r="U35" s="30" t="s">
        <v>880</v>
      </c>
      <c r="V35" s="75" t="s">
        <v>120</v>
      </c>
      <c r="W35" s="74" t="s">
        <v>121</v>
      </c>
      <c r="X35" s="74" t="s">
        <v>122</v>
      </c>
      <c r="Y35" s="74" t="s">
        <v>123</v>
      </c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</row>
    <row r="36" spans="2:61" ht="84">
      <c r="B36" s="265"/>
      <c r="C36" s="259"/>
      <c r="D36" s="252"/>
      <c r="E36" s="252"/>
      <c r="F36" s="259"/>
      <c r="G36" s="259"/>
      <c r="H36" s="259"/>
      <c r="I36" s="267"/>
      <c r="J36" s="267"/>
      <c r="K36" s="267"/>
      <c r="L36" s="267"/>
      <c r="M36" s="259"/>
      <c r="N36" s="151" t="s">
        <v>619</v>
      </c>
      <c r="O36" s="25" t="s">
        <v>620</v>
      </c>
      <c r="P36" s="75" t="s">
        <v>282</v>
      </c>
      <c r="Q36" s="74" t="s">
        <v>88</v>
      </c>
      <c r="R36" s="152" t="s">
        <v>1207</v>
      </c>
      <c r="S36" s="30" t="s">
        <v>621</v>
      </c>
      <c r="T36" s="29">
        <v>0.9</v>
      </c>
      <c r="U36" s="30" t="s">
        <v>1081</v>
      </c>
      <c r="V36" s="78">
        <v>0.9</v>
      </c>
      <c r="W36" s="78">
        <v>0.9</v>
      </c>
      <c r="X36" s="78">
        <v>0.9</v>
      </c>
      <c r="Y36" s="78">
        <v>0.9</v>
      </c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</row>
    <row r="37" spans="2:61" ht="84">
      <c r="B37" s="265"/>
      <c r="C37" s="259"/>
      <c r="D37" s="252"/>
      <c r="E37" s="252"/>
      <c r="F37" s="259"/>
      <c r="G37" s="259"/>
      <c r="H37" s="259"/>
      <c r="I37" s="267"/>
      <c r="J37" s="267"/>
      <c r="K37" s="267"/>
      <c r="L37" s="267"/>
      <c r="M37" s="259"/>
      <c r="N37" s="25" t="s">
        <v>579</v>
      </c>
      <c r="O37" s="25" t="s">
        <v>580</v>
      </c>
      <c r="P37" s="75" t="s">
        <v>282</v>
      </c>
      <c r="Q37" s="74" t="s">
        <v>88</v>
      </c>
      <c r="R37" s="152">
        <v>0.1</v>
      </c>
      <c r="S37" s="30" t="s">
        <v>1036</v>
      </c>
      <c r="T37" s="30">
        <v>1</v>
      </c>
      <c r="U37" s="30" t="s">
        <v>1081</v>
      </c>
      <c r="V37" s="74" t="s">
        <v>124</v>
      </c>
      <c r="W37" s="74">
        <v>1</v>
      </c>
      <c r="X37" s="74">
        <v>1</v>
      </c>
      <c r="Y37" s="74">
        <v>1</v>
      </c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</row>
    <row r="38" spans="2:61" ht="84">
      <c r="B38" s="265"/>
      <c r="C38" s="259"/>
      <c r="D38" s="252"/>
      <c r="E38" s="252"/>
      <c r="F38" s="259"/>
      <c r="G38" s="259"/>
      <c r="H38" s="259"/>
      <c r="I38" s="268"/>
      <c r="J38" s="268"/>
      <c r="K38" s="268"/>
      <c r="L38" s="268"/>
      <c r="M38" s="259"/>
      <c r="N38" s="25" t="s">
        <v>581</v>
      </c>
      <c r="O38" s="25" t="s">
        <v>582</v>
      </c>
      <c r="P38" s="75" t="s">
        <v>282</v>
      </c>
      <c r="Q38" s="74" t="s">
        <v>89</v>
      </c>
      <c r="R38" s="152">
        <v>0.1</v>
      </c>
      <c r="S38" s="30" t="s">
        <v>583</v>
      </c>
      <c r="T38" s="30">
        <v>1</v>
      </c>
      <c r="U38" s="30" t="s">
        <v>1081</v>
      </c>
      <c r="V38" s="74">
        <v>1</v>
      </c>
      <c r="W38" s="74">
        <v>1</v>
      </c>
      <c r="X38" s="74">
        <v>1</v>
      </c>
      <c r="Y38" s="74">
        <v>1</v>
      </c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</row>
    <row r="39" spans="2:61" ht="66" customHeight="1">
      <c r="B39" s="265"/>
      <c r="C39" s="259" t="s">
        <v>584</v>
      </c>
      <c r="D39" s="252" t="s">
        <v>585</v>
      </c>
      <c r="E39" s="252" t="s">
        <v>586</v>
      </c>
      <c r="F39" s="259" t="s">
        <v>1036</v>
      </c>
      <c r="G39" s="259">
        <v>0</v>
      </c>
      <c r="H39" s="259">
        <v>64</v>
      </c>
      <c r="I39" s="266">
        <v>6</v>
      </c>
      <c r="J39" s="266" t="s">
        <v>256</v>
      </c>
      <c r="K39" s="266" t="s">
        <v>257</v>
      </c>
      <c r="L39" s="266" t="s">
        <v>258</v>
      </c>
      <c r="M39" s="259" t="s">
        <v>1081</v>
      </c>
      <c r="N39" s="25" t="s">
        <v>587</v>
      </c>
      <c r="O39" s="25" t="s">
        <v>588</v>
      </c>
      <c r="P39" s="75" t="s">
        <v>281</v>
      </c>
      <c r="Q39" s="74" t="s">
        <v>88</v>
      </c>
      <c r="R39" s="152">
        <v>0.3</v>
      </c>
      <c r="S39" s="30" t="s">
        <v>1036</v>
      </c>
      <c r="T39" s="30">
        <v>26</v>
      </c>
      <c r="U39" s="30" t="s">
        <v>1081</v>
      </c>
      <c r="V39" s="74">
        <v>0</v>
      </c>
      <c r="W39" s="74">
        <v>9</v>
      </c>
      <c r="X39" s="74" t="s">
        <v>125</v>
      </c>
      <c r="Y39" s="74" t="s">
        <v>126</v>
      </c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</row>
    <row r="40" spans="2:61" ht="48">
      <c r="B40" s="265"/>
      <c r="C40" s="259"/>
      <c r="D40" s="252"/>
      <c r="E40" s="252"/>
      <c r="F40" s="259"/>
      <c r="G40" s="259"/>
      <c r="H40" s="259"/>
      <c r="I40" s="268"/>
      <c r="J40" s="268"/>
      <c r="K40" s="268"/>
      <c r="L40" s="268"/>
      <c r="M40" s="259"/>
      <c r="N40" s="25" t="s">
        <v>589</v>
      </c>
      <c r="O40" s="25" t="s">
        <v>624</v>
      </c>
      <c r="P40" s="75" t="s">
        <v>281</v>
      </c>
      <c r="Q40" s="74" t="s">
        <v>88</v>
      </c>
      <c r="R40" s="152">
        <v>0.1</v>
      </c>
      <c r="S40" s="30" t="s">
        <v>1036</v>
      </c>
      <c r="T40" s="30">
        <v>13</v>
      </c>
      <c r="U40" s="30" t="s">
        <v>1081</v>
      </c>
      <c r="V40" s="74">
        <v>2</v>
      </c>
      <c r="W40" s="74" t="s">
        <v>127</v>
      </c>
      <c r="X40" s="74" t="s">
        <v>128</v>
      </c>
      <c r="Y40" s="74" t="s">
        <v>129</v>
      </c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</row>
    <row r="41" spans="2:61" ht="72">
      <c r="B41" s="265"/>
      <c r="C41" s="259" t="s">
        <v>590</v>
      </c>
      <c r="D41" s="252" t="s">
        <v>591</v>
      </c>
      <c r="E41" s="252" t="s">
        <v>592</v>
      </c>
      <c r="F41" s="259" t="s">
        <v>1036</v>
      </c>
      <c r="G41" s="259" t="s">
        <v>1036</v>
      </c>
      <c r="H41" s="259">
        <v>6</v>
      </c>
      <c r="I41" s="266">
        <v>6</v>
      </c>
      <c r="J41" s="266">
        <v>6</v>
      </c>
      <c r="K41" s="266">
        <v>6</v>
      </c>
      <c r="L41" s="266">
        <v>6</v>
      </c>
      <c r="M41" s="259" t="s">
        <v>1081</v>
      </c>
      <c r="N41" s="25" t="s">
        <v>593</v>
      </c>
      <c r="O41" s="25" t="s">
        <v>594</v>
      </c>
      <c r="P41" s="75" t="s">
        <v>281</v>
      </c>
      <c r="Q41" s="74" t="s">
        <v>88</v>
      </c>
      <c r="R41" s="152">
        <v>0.1</v>
      </c>
      <c r="S41" s="30" t="s">
        <v>1036</v>
      </c>
      <c r="T41" s="30">
        <v>3</v>
      </c>
      <c r="U41" s="30" t="s">
        <v>595</v>
      </c>
      <c r="V41" s="74">
        <v>1</v>
      </c>
      <c r="W41" s="74" t="s">
        <v>204</v>
      </c>
      <c r="X41" s="74" t="s">
        <v>189</v>
      </c>
      <c r="Y41" s="74" t="s">
        <v>190</v>
      </c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</row>
    <row r="42" spans="2:61" ht="36">
      <c r="B42" s="265"/>
      <c r="C42" s="259"/>
      <c r="D42" s="252"/>
      <c r="E42" s="252"/>
      <c r="F42" s="259"/>
      <c r="G42" s="259"/>
      <c r="H42" s="259"/>
      <c r="I42" s="267"/>
      <c r="J42" s="267"/>
      <c r="K42" s="267"/>
      <c r="L42" s="267"/>
      <c r="M42" s="259"/>
      <c r="N42" s="25" t="s">
        <v>596</v>
      </c>
      <c r="O42" s="25" t="s">
        <v>597</v>
      </c>
      <c r="P42" s="75" t="s">
        <v>281</v>
      </c>
      <c r="Q42" s="74" t="s">
        <v>88</v>
      </c>
      <c r="R42" s="152">
        <v>0.1</v>
      </c>
      <c r="S42" s="30" t="s">
        <v>1036</v>
      </c>
      <c r="T42" s="30">
        <v>7</v>
      </c>
      <c r="U42" s="30" t="s">
        <v>1081</v>
      </c>
      <c r="V42" s="74">
        <v>1</v>
      </c>
      <c r="W42" s="74" t="s">
        <v>130</v>
      </c>
      <c r="X42" s="74" t="s">
        <v>131</v>
      </c>
      <c r="Y42" s="74" t="s">
        <v>132</v>
      </c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</row>
    <row r="43" spans="2:61" ht="60">
      <c r="B43" s="265"/>
      <c r="C43" s="259"/>
      <c r="D43" s="252"/>
      <c r="E43" s="252"/>
      <c r="F43" s="259"/>
      <c r="G43" s="259"/>
      <c r="H43" s="259"/>
      <c r="I43" s="267"/>
      <c r="J43" s="267"/>
      <c r="K43" s="267"/>
      <c r="L43" s="267"/>
      <c r="M43" s="259"/>
      <c r="N43" s="51" t="s">
        <v>598</v>
      </c>
      <c r="O43" s="25" t="s">
        <v>605</v>
      </c>
      <c r="P43" s="75" t="s">
        <v>281</v>
      </c>
      <c r="Q43" s="74" t="s">
        <v>88</v>
      </c>
      <c r="R43" s="152">
        <v>0.1</v>
      </c>
      <c r="S43" s="52" t="s">
        <v>1036</v>
      </c>
      <c r="T43" s="52">
        <v>10</v>
      </c>
      <c r="U43" s="52" t="s">
        <v>599</v>
      </c>
      <c r="V43" s="74">
        <v>1</v>
      </c>
      <c r="W43" s="74" t="s">
        <v>133</v>
      </c>
      <c r="X43" s="74" t="s">
        <v>233</v>
      </c>
      <c r="Y43" s="74" t="s">
        <v>134</v>
      </c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</row>
    <row r="44" spans="2:61" ht="36">
      <c r="B44" s="265"/>
      <c r="C44" s="259"/>
      <c r="D44" s="252"/>
      <c r="E44" s="252"/>
      <c r="F44" s="259"/>
      <c r="G44" s="259"/>
      <c r="H44" s="259"/>
      <c r="I44" s="267"/>
      <c r="J44" s="267"/>
      <c r="K44" s="267"/>
      <c r="L44" s="267"/>
      <c r="M44" s="259"/>
      <c r="N44" s="25" t="s">
        <v>600</v>
      </c>
      <c r="O44" s="25" t="s">
        <v>601</v>
      </c>
      <c r="P44" s="75" t="s">
        <v>282</v>
      </c>
      <c r="Q44" s="74" t="s">
        <v>88</v>
      </c>
      <c r="R44" s="152">
        <v>0.1</v>
      </c>
      <c r="S44" s="30" t="s">
        <v>1036</v>
      </c>
      <c r="T44" s="30">
        <v>1</v>
      </c>
      <c r="U44" s="30" t="s">
        <v>1081</v>
      </c>
      <c r="V44" s="74">
        <v>1</v>
      </c>
      <c r="W44" s="74">
        <v>1</v>
      </c>
      <c r="X44" s="74">
        <v>1</v>
      </c>
      <c r="Y44" s="74">
        <v>1</v>
      </c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</row>
    <row r="45" spans="2:61" ht="60">
      <c r="B45" s="265"/>
      <c r="C45" s="259"/>
      <c r="D45" s="252"/>
      <c r="E45" s="252"/>
      <c r="F45" s="259"/>
      <c r="G45" s="259"/>
      <c r="H45" s="259"/>
      <c r="I45" s="267"/>
      <c r="J45" s="267"/>
      <c r="K45" s="267"/>
      <c r="L45" s="267"/>
      <c r="M45" s="259"/>
      <c r="N45" s="25" t="s">
        <v>563</v>
      </c>
      <c r="O45" s="25" t="s">
        <v>564</v>
      </c>
      <c r="P45" s="75" t="s">
        <v>281</v>
      </c>
      <c r="Q45" s="74" t="s">
        <v>88</v>
      </c>
      <c r="R45" s="152">
        <v>0.2</v>
      </c>
      <c r="S45" s="30" t="s">
        <v>1036</v>
      </c>
      <c r="T45" s="30">
        <v>7</v>
      </c>
      <c r="U45" s="30" t="s">
        <v>1081</v>
      </c>
      <c r="V45" s="74">
        <v>1</v>
      </c>
      <c r="W45" s="74" t="s">
        <v>130</v>
      </c>
      <c r="X45" s="74" t="s">
        <v>131</v>
      </c>
      <c r="Y45" s="74" t="s">
        <v>132</v>
      </c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</row>
    <row r="46" spans="2:61" ht="48">
      <c r="B46" s="265"/>
      <c r="C46" s="259"/>
      <c r="D46" s="252"/>
      <c r="E46" s="252"/>
      <c r="F46" s="259"/>
      <c r="G46" s="259"/>
      <c r="H46" s="259"/>
      <c r="I46" s="268"/>
      <c r="J46" s="268"/>
      <c r="K46" s="268"/>
      <c r="L46" s="268"/>
      <c r="M46" s="259"/>
      <c r="N46" s="25" t="s">
        <v>565</v>
      </c>
      <c r="O46" s="25" t="s">
        <v>566</v>
      </c>
      <c r="P46" s="75" t="s">
        <v>282</v>
      </c>
      <c r="Q46" s="74" t="s">
        <v>88</v>
      </c>
      <c r="R46" s="152">
        <v>0.1</v>
      </c>
      <c r="S46" s="30" t="s">
        <v>1036</v>
      </c>
      <c r="T46" s="30">
        <v>1</v>
      </c>
      <c r="U46" s="30" t="s">
        <v>1081</v>
      </c>
      <c r="V46" s="74" t="s">
        <v>124</v>
      </c>
      <c r="W46" s="74">
        <v>1</v>
      </c>
      <c r="X46" s="74">
        <v>1</v>
      </c>
      <c r="Y46" s="74">
        <v>1</v>
      </c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</row>
    <row r="47" spans="2:61" ht="48">
      <c r="B47" s="265"/>
      <c r="C47" s="259" t="s">
        <v>567</v>
      </c>
      <c r="D47" s="252" t="s">
        <v>568</v>
      </c>
      <c r="E47" s="252" t="s">
        <v>569</v>
      </c>
      <c r="F47" s="259" t="s">
        <v>1036</v>
      </c>
      <c r="G47" s="259">
        <v>150</v>
      </c>
      <c r="H47" s="259" t="s">
        <v>51</v>
      </c>
      <c r="I47" s="266" t="s">
        <v>52</v>
      </c>
      <c r="J47" s="266" t="s">
        <v>259</v>
      </c>
      <c r="K47" s="266" t="s">
        <v>260</v>
      </c>
      <c r="L47" s="266" t="s">
        <v>261</v>
      </c>
      <c r="M47" s="259" t="s">
        <v>1081</v>
      </c>
      <c r="N47" s="25" t="s">
        <v>570</v>
      </c>
      <c r="O47" s="25" t="s">
        <v>601</v>
      </c>
      <c r="P47" s="75" t="s">
        <v>282</v>
      </c>
      <c r="Q47" s="74" t="s">
        <v>88</v>
      </c>
      <c r="R47" s="152">
        <v>0.1</v>
      </c>
      <c r="S47" s="30" t="s">
        <v>1036</v>
      </c>
      <c r="T47" s="30">
        <v>1</v>
      </c>
      <c r="U47" s="30" t="s">
        <v>1081</v>
      </c>
      <c r="V47" s="74">
        <v>0.5</v>
      </c>
      <c r="W47" s="74">
        <v>1</v>
      </c>
      <c r="X47" s="74">
        <v>1</v>
      </c>
      <c r="Y47" s="74">
        <v>1</v>
      </c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</row>
    <row r="48" spans="2:61" ht="108">
      <c r="B48" s="265"/>
      <c r="C48" s="259"/>
      <c r="D48" s="252"/>
      <c r="E48" s="252"/>
      <c r="F48" s="259"/>
      <c r="G48" s="259"/>
      <c r="H48" s="259"/>
      <c r="I48" s="268"/>
      <c r="J48" s="268"/>
      <c r="K48" s="268"/>
      <c r="L48" s="268"/>
      <c r="M48" s="259"/>
      <c r="N48" s="25" t="s">
        <v>571</v>
      </c>
      <c r="O48" s="25" t="s">
        <v>572</v>
      </c>
      <c r="P48" s="75" t="s">
        <v>281</v>
      </c>
      <c r="Q48" s="74" t="s">
        <v>89</v>
      </c>
      <c r="R48" s="152">
        <v>0.1</v>
      </c>
      <c r="S48" s="30" t="s">
        <v>1036</v>
      </c>
      <c r="T48" s="30">
        <v>6</v>
      </c>
      <c r="U48" s="30" t="s">
        <v>1081</v>
      </c>
      <c r="V48" s="74">
        <v>1</v>
      </c>
      <c r="W48" s="74" t="s">
        <v>204</v>
      </c>
      <c r="X48" s="74" t="s">
        <v>135</v>
      </c>
      <c r="Y48" s="74" t="s">
        <v>136</v>
      </c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</row>
    <row r="49" spans="2:61" ht="48">
      <c r="B49" s="265"/>
      <c r="C49" s="259" t="s">
        <v>573</v>
      </c>
      <c r="D49" s="252" t="s">
        <v>574</v>
      </c>
      <c r="E49" s="252" t="s">
        <v>660</v>
      </c>
      <c r="F49" s="259" t="s">
        <v>575</v>
      </c>
      <c r="G49" s="259" t="s">
        <v>1036</v>
      </c>
      <c r="H49" s="259">
        <v>10</v>
      </c>
      <c r="I49" s="266">
        <v>7</v>
      </c>
      <c r="J49" s="266" t="s">
        <v>262</v>
      </c>
      <c r="K49" s="266" t="s">
        <v>263</v>
      </c>
      <c r="L49" s="266" t="s">
        <v>264</v>
      </c>
      <c r="M49" s="259" t="s">
        <v>1081</v>
      </c>
      <c r="N49" s="25" t="s">
        <v>576</v>
      </c>
      <c r="O49" s="25" t="s">
        <v>577</v>
      </c>
      <c r="P49" s="75" t="s">
        <v>281</v>
      </c>
      <c r="Q49" s="74" t="s">
        <v>290</v>
      </c>
      <c r="R49" s="152">
        <v>0.4</v>
      </c>
      <c r="S49" s="30" t="s">
        <v>1036</v>
      </c>
      <c r="T49" s="30">
        <v>80</v>
      </c>
      <c r="U49" s="30" t="s">
        <v>1081</v>
      </c>
      <c r="V49" s="78">
        <v>0.15</v>
      </c>
      <c r="W49" s="78">
        <v>0.35</v>
      </c>
      <c r="X49" s="78">
        <v>0.6</v>
      </c>
      <c r="Y49" s="78">
        <v>0.8</v>
      </c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</row>
    <row r="50" spans="2:61" ht="108">
      <c r="B50" s="265"/>
      <c r="C50" s="259"/>
      <c r="D50" s="252"/>
      <c r="E50" s="252"/>
      <c r="F50" s="259"/>
      <c r="G50" s="259"/>
      <c r="H50" s="259"/>
      <c r="I50" s="267"/>
      <c r="J50" s="267"/>
      <c r="K50" s="267"/>
      <c r="L50" s="267"/>
      <c r="M50" s="259"/>
      <c r="N50" s="25" t="s">
        <v>578</v>
      </c>
      <c r="O50" s="25" t="s">
        <v>539</v>
      </c>
      <c r="P50" s="75" t="s">
        <v>281</v>
      </c>
      <c r="Q50" s="74" t="s">
        <v>88</v>
      </c>
      <c r="R50" s="152">
        <v>0.1</v>
      </c>
      <c r="S50" s="30" t="s">
        <v>48</v>
      </c>
      <c r="T50" s="27" t="s">
        <v>49</v>
      </c>
      <c r="U50" s="30" t="s">
        <v>880</v>
      </c>
      <c r="V50" s="74" t="s">
        <v>137</v>
      </c>
      <c r="W50" s="74" t="s">
        <v>138</v>
      </c>
      <c r="X50" s="74" t="s">
        <v>139</v>
      </c>
      <c r="Y50" s="74" t="s">
        <v>140</v>
      </c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</row>
    <row r="51" spans="2:61" ht="48">
      <c r="B51" s="265"/>
      <c r="C51" s="259"/>
      <c r="D51" s="252"/>
      <c r="E51" s="252"/>
      <c r="F51" s="259"/>
      <c r="G51" s="259"/>
      <c r="H51" s="259"/>
      <c r="I51" s="268"/>
      <c r="J51" s="268"/>
      <c r="K51" s="268"/>
      <c r="L51" s="268"/>
      <c r="M51" s="259"/>
      <c r="N51" s="25" t="s">
        <v>540</v>
      </c>
      <c r="O51" s="25" t="s">
        <v>670</v>
      </c>
      <c r="P51" s="75" t="s">
        <v>281</v>
      </c>
      <c r="Q51" s="74" t="s">
        <v>88</v>
      </c>
      <c r="R51" s="152">
        <v>0.1</v>
      </c>
      <c r="S51" s="30">
        <v>3</v>
      </c>
      <c r="T51" s="27">
        <v>13</v>
      </c>
      <c r="U51" s="27" t="s">
        <v>541</v>
      </c>
      <c r="V51" s="74" t="s">
        <v>239</v>
      </c>
      <c r="W51" s="74" t="s">
        <v>233</v>
      </c>
      <c r="X51" s="74" t="s">
        <v>134</v>
      </c>
      <c r="Y51" s="74" t="s">
        <v>141</v>
      </c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</row>
    <row r="52" spans="2:61" ht="35.25" customHeight="1">
      <c r="B52" s="265"/>
      <c r="C52" s="259" t="s">
        <v>542</v>
      </c>
      <c r="D52" s="252" t="s">
        <v>543</v>
      </c>
      <c r="E52" s="252" t="s">
        <v>544</v>
      </c>
      <c r="F52" s="259" t="s">
        <v>1036</v>
      </c>
      <c r="G52" s="259" t="s">
        <v>1036</v>
      </c>
      <c r="H52" s="204">
        <v>13</v>
      </c>
      <c r="I52" s="266">
        <v>3</v>
      </c>
      <c r="J52" s="266" t="s">
        <v>265</v>
      </c>
      <c r="K52" s="266" t="s">
        <v>266</v>
      </c>
      <c r="L52" s="266" t="s">
        <v>267</v>
      </c>
      <c r="M52" s="259" t="s">
        <v>1081</v>
      </c>
      <c r="N52" s="25" t="s">
        <v>545</v>
      </c>
      <c r="O52" s="25" t="s">
        <v>597</v>
      </c>
      <c r="P52" s="75" t="s">
        <v>282</v>
      </c>
      <c r="Q52" s="74" t="s">
        <v>90</v>
      </c>
      <c r="R52" s="152">
        <v>0.1</v>
      </c>
      <c r="S52" s="30" t="s">
        <v>1036</v>
      </c>
      <c r="T52" s="27">
        <v>1</v>
      </c>
      <c r="U52" s="30" t="s">
        <v>1081</v>
      </c>
      <c r="V52" s="74">
        <v>1</v>
      </c>
      <c r="W52" s="74">
        <v>1</v>
      </c>
      <c r="X52" s="74">
        <v>1</v>
      </c>
      <c r="Y52" s="74">
        <v>1</v>
      </c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</row>
    <row r="53" spans="2:61" ht="48">
      <c r="B53" s="265"/>
      <c r="C53" s="259"/>
      <c r="D53" s="252"/>
      <c r="E53" s="252"/>
      <c r="F53" s="259"/>
      <c r="G53" s="259"/>
      <c r="H53" s="204"/>
      <c r="I53" s="267"/>
      <c r="J53" s="267"/>
      <c r="K53" s="267"/>
      <c r="L53" s="267"/>
      <c r="M53" s="259"/>
      <c r="N53" s="25" t="s">
        <v>546</v>
      </c>
      <c r="O53" s="25" t="s">
        <v>640</v>
      </c>
      <c r="P53" s="75" t="s">
        <v>281</v>
      </c>
      <c r="Q53" s="74" t="s">
        <v>90</v>
      </c>
      <c r="R53" s="152">
        <v>0.1</v>
      </c>
      <c r="S53" s="30" t="s">
        <v>1036</v>
      </c>
      <c r="T53" s="27">
        <v>3</v>
      </c>
      <c r="U53" s="30" t="s">
        <v>547</v>
      </c>
      <c r="V53" s="74">
        <v>0</v>
      </c>
      <c r="W53" s="74">
        <v>1</v>
      </c>
      <c r="X53" s="74" t="s">
        <v>206</v>
      </c>
      <c r="Y53" s="74" t="s">
        <v>217</v>
      </c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</row>
    <row r="54" spans="2:61" ht="39.75" customHeight="1">
      <c r="B54" s="265"/>
      <c r="C54" s="259"/>
      <c r="D54" s="252"/>
      <c r="E54" s="252"/>
      <c r="F54" s="259"/>
      <c r="G54" s="259"/>
      <c r="H54" s="204"/>
      <c r="I54" s="268"/>
      <c r="J54" s="268"/>
      <c r="K54" s="268"/>
      <c r="L54" s="268"/>
      <c r="M54" s="259"/>
      <c r="N54" s="25" t="s">
        <v>548</v>
      </c>
      <c r="O54" s="25" t="s">
        <v>549</v>
      </c>
      <c r="P54" s="75" t="s">
        <v>281</v>
      </c>
      <c r="Q54" s="74" t="s">
        <v>90</v>
      </c>
      <c r="R54" s="152">
        <v>0.1</v>
      </c>
      <c r="S54" s="30" t="s">
        <v>1036</v>
      </c>
      <c r="T54" s="27">
        <v>5</v>
      </c>
      <c r="U54" s="30" t="s">
        <v>550</v>
      </c>
      <c r="V54" s="74">
        <v>0</v>
      </c>
      <c r="W54" s="74">
        <v>2</v>
      </c>
      <c r="X54" s="74" t="s">
        <v>198</v>
      </c>
      <c r="Y54" s="74" t="s">
        <v>207</v>
      </c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</row>
    <row r="55" spans="2:61" ht="60">
      <c r="B55" s="265"/>
      <c r="C55" s="259" t="s">
        <v>551</v>
      </c>
      <c r="D55" s="252" t="s">
        <v>552</v>
      </c>
      <c r="E55" s="252" t="s">
        <v>624</v>
      </c>
      <c r="F55" s="259" t="s">
        <v>1036</v>
      </c>
      <c r="G55" s="204" t="s">
        <v>1036</v>
      </c>
      <c r="H55" s="259">
        <v>3</v>
      </c>
      <c r="I55" s="266">
        <v>2</v>
      </c>
      <c r="J55" s="266">
        <v>3</v>
      </c>
      <c r="K55" s="266">
        <v>3</v>
      </c>
      <c r="L55" s="266">
        <v>3</v>
      </c>
      <c r="M55" s="259" t="s">
        <v>1081</v>
      </c>
      <c r="N55" s="26" t="s">
        <v>553</v>
      </c>
      <c r="O55" s="26" t="s">
        <v>554</v>
      </c>
      <c r="P55" s="75" t="s">
        <v>281</v>
      </c>
      <c r="Q55" s="74" t="s">
        <v>89</v>
      </c>
      <c r="R55" s="152">
        <v>0.1</v>
      </c>
      <c r="S55" s="27" t="s">
        <v>1036</v>
      </c>
      <c r="T55" s="27">
        <v>3</v>
      </c>
      <c r="U55" s="30" t="s">
        <v>555</v>
      </c>
      <c r="V55" s="74">
        <v>1</v>
      </c>
      <c r="W55" s="74" t="s">
        <v>206</v>
      </c>
      <c r="X55" s="74" t="s">
        <v>217</v>
      </c>
      <c r="Y55" s="74" t="s">
        <v>218</v>
      </c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</row>
    <row r="56" spans="2:61" ht="29.25" customHeight="1">
      <c r="B56" s="265"/>
      <c r="C56" s="259"/>
      <c r="D56" s="252"/>
      <c r="E56" s="252"/>
      <c r="F56" s="259"/>
      <c r="G56" s="204"/>
      <c r="H56" s="259"/>
      <c r="I56" s="267"/>
      <c r="J56" s="267"/>
      <c r="K56" s="267"/>
      <c r="L56" s="267"/>
      <c r="M56" s="259"/>
      <c r="N56" s="25" t="s">
        <v>556</v>
      </c>
      <c r="O56" s="25" t="s">
        <v>557</v>
      </c>
      <c r="P56" s="75" t="s">
        <v>281</v>
      </c>
      <c r="Q56" s="74" t="s">
        <v>89</v>
      </c>
      <c r="R56" s="152">
        <v>0.1</v>
      </c>
      <c r="S56" s="30" t="s">
        <v>1036</v>
      </c>
      <c r="T56" s="30">
        <v>1</v>
      </c>
      <c r="U56" s="30" t="s">
        <v>1081</v>
      </c>
      <c r="V56" s="81">
        <v>0.005</v>
      </c>
      <c r="W56" s="82">
        <v>0.2</v>
      </c>
      <c r="X56" s="82">
        <v>0.4</v>
      </c>
      <c r="Y56" s="82">
        <v>0.6</v>
      </c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</row>
    <row r="57" spans="2:61" ht="72">
      <c r="B57" s="265"/>
      <c r="C57" s="259"/>
      <c r="D57" s="252"/>
      <c r="E57" s="252"/>
      <c r="F57" s="259"/>
      <c r="G57" s="204"/>
      <c r="H57" s="259"/>
      <c r="I57" s="268"/>
      <c r="J57" s="268"/>
      <c r="K57" s="268"/>
      <c r="L57" s="268"/>
      <c r="M57" s="259"/>
      <c r="N57" s="25" t="s">
        <v>558</v>
      </c>
      <c r="O57" s="25" t="s">
        <v>559</v>
      </c>
      <c r="P57" s="75" t="s">
        <v>281</v>
      </c>
      <c r="Q57" s="74" t="s">
        <v>89</v>
      </c>
      <c r="R57" s="152">
        <v>0.1</v>
      </c>
      <c r="S57" s="30" t="s">
        <v>1036</v>
      </c>
      <c r="T57" s="30">
        <v>61</v>
      </c>
      <c r="U57" s="30" t="s">
        <v>1081</v>
      </c>
      <c r="V57" s="74">
        <v>0</v>
      </c>
      <c r="W57" s="74">
        <v>15</v>
      </c>
      <c r="X57" s="74" t="s">
        <v>142</v>
      </c>
      <c r="Y57" s="74" t="s">
        <v>143</v>
      </c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</row>
    <row r="58" spans="2:61" ht="63" customHeight="1">
      <c r="B58" s="265" t="s">
        <v>560</v>
      </c>
      <c r="C58" s="259" t="s">
        <v>561</v>
      </c>
      <c r="D58" s="252" t="s">
        <v>562</v>
      </c>
      <c r="E58" s="252" t="s">
        <v>624</v>
      </c>
      <c r="F58" s="259" t="s">
        <v>1036</v>
      </c>
      <c r="G58" s="259">
        <v>3</v>
      </c>
      <c r="H58" s="259">
        <v>4</v>
      </c>
      <c r="I58" s="196">
        <v>4</v>
      </c>
      <c r="J58" s="196">
        <v>4</v>
      </c>
      <c r="K58" s="196">
        <v>4</v>
      </c>
      <c r="L58" s="196">
        <v>4</v>
      </c>
      <c r="M58" s="259" t="s">
        <v>1081</v>
      </c>
      <c r="N58" s="25" t="s">
        <v>515</v>
      </c>
      <c r="O58" s="25" t="s">
        <v>516</v>
      </c>
      <c r="P58" s="75" t="s">
        <v>282</v>
      </c>
      <c r="Q58" s="17" t="s">
        <v>91</v>
      </c>
      <c r="R58" s="152">
        <v>0.2</v>
      </c>
      <c r="S58" s="30" t="s">
        <v>1036</v>
      </c>
      <c r="T58" s="30">
        <v>1</v>
      </c>
      <c r="U58" s="30" t="s">
        <v>1081</v>
      </c>
      <c r="V58" s="83">
        <v>0.5</v>
      </c>
      <c r="W58" s="83">
        <v>1</v>
      </c>
      <c r="X58" s="83">
        <v>1</v>
      </c>
      <c r="Y58" s="83">
        <v>1</v>
      </c>
      <c r="Z58" s="256">
        <v>2790</v>
      </c>
      <c r="AA58" s="256">
        <v>2790</v>
      </c>
      <c r="AB58" s="256">
        <v>0</v>
      </c>
      <c r="AC58" s="256">
        <v>0</v>
      </c>
      <c r="AD58" s="256">
        <v>0</v>
      </c>
      <c r="AE58" s="256">
        <v>0</v>
      </c>
      <c r="AF58" s="256">
        <v>0</v>
      </c>
      <c r="AG58" s="256">
        <v>240</v>
      </c>
      <c r="AH58" s="256">
        <v>240</v>
      </c>
      <c r="AI58" s="256">
        <v>0</v>
      </c>
      <c r="AJ58" s="256">
        <v>0</v>
      </c>
      <c r="AK58" s="256">
        <v>0</v>
      </c>
      <c r="AL58" s="256">
        <v>0</v>
      </c>
      <c r="AM58" s="256">
        <v>0</v>
      </c>
      <c r="AN58" s="256">
        <v>750</v>
      </c>
      <c r="AO58" s="256">
        <v>750</v>
      </c>
      <c r="AP58" s="256">
        <v>0</v>
      </c>
      <c r="AQ58" s="256">
        <v>0</v>
      </c>
      <c r="AR58" s="256">
        <v>0</v>
      </c>
      <c r="AS58" s="256">
        <v>0</v>
      </c>
      <c r="AT58" s="256">
        <v>0</v>
      </c>
      <c r="AU58" s="256">
        <v>850</v>
      </c>
      <c r="AV58" s="256">
        <v>850</v>
      </c>
      <c r="AW58" s="256">
        <v>0</v>
      </c>
      <c r="AX58" s="256">
        <v>0</v>
      </c>
      <c r="AY58" s="256">
        <v>0</v>
      </c>
      <c r="AZ58" s="256">
        <v>0</v>
      </c>
      <c r="BA58" s="256">
        <v>0</v>
      </c>
      <c r="BB58" s="256">
        <v>950</v>
      </c>
      <c r="BC58" s="256">
        <v>950</v>
      </c>
      <c r="BD58" s="256">
        <v>0</v>
      </c>
      <c r="BE58" s="256">
        <v>0</v>
      </c>
      <c r="BF58" s="256">
        <v>0</v>
      </c>
      <c r="BG58" s="256">
        <v>0</v>
      </c>
      <c r="BH58" s="256">
        <v>0</v>
      </c>
      <c r="BI58" s="256" t="s">
        <v>483</v>
      </c>
    </row>
    <row r="59" spans="2:61" ht="60">
      <c r="B59" s="265"/>
      <c r="C59" s="259"/>
      <c r="D59" s="252"/>
      <c r="E59" s="252"/>
      <c r="F59" s="259"/>
      <c r="G59" s="259"/>
      <c r="H59" s="259"/>
      <c r="I59" s="197"/>
      <c r="J59" s="197"/>
      <c r="K59" s="197"/>
      <c r="L59" s="197"/>
      <c r="M59" s="259"/>
      <c r="N59" s="26" t="s">
        <v>517</v>
      </c>
      <c r="O59" s="25" t="s">
        <v>518</v>
      </c>
      <c r="P59" s="75" t="s">
        <v>281</v>
      </c>
      <c r="Q59" s="17" t="s">
        <v>91</v>
      </c>
      <c r="R59" s="152">
        <v>0.1</v>
      </c>
      <c r="S59" s="30" t="s">
        <v>519</v>
      </c>
      <c r="T59" s="30">
        <v>13</v>
      </c>
      <c r="U59" s="30" t="s">
        <v>1081</v>
      </c>
      <c r="V59" s="42">
        <v>1</v>
      </c>
      <c r="W59" s="42" t="s">
        <v>144</v>
      </c>
      <c r="X59" s="42" t="s">
        <v>145</v>
      </c>
      <c r="Y59" s="42" t="s">
        <v>146</v>
      </c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</row>
    <row r="60" spans="2:61" ht="60">
      <c r="B60" s="265"/>
      <c r="C60" s="259"/>
      <c r="D60" s="252"/>
      <c r="E60" s="252"/>
      <c r="F60" s="259"/>
      <c r="G60" s="259"/>
      <c r="H60" s="259"/>
      <c r="I60" s="197"/>
      <c r="J60" s="197"/>
      <c r="K60" s="197"/>
      <c r="L60" s="197"/>
      <c r="M60" s="259"/>
      <c r="N60" s="25" t="s">
        <v>520</v>
      </c>
      <c r="O60" s="25" t="s">
        <v>521</v>
      </c>
      <c r="P60" s="75" t="s">
        <v>281</v>
      </c>
      <c r="Q60" s="17" t="s">
        <v>91</v>
      </c>
      <c r="R60" s="152">
        <v>0.1</v>
      </c>
      <c r="S60" s="30" t="s">
        <v>1036</v>
      </c>
      <c r="T60" s="30">
        <v>13</v>
      </c>
      <c r="U60" s="30" t="s">
        <v>1081</v>
      </c>
      <c r="V60" s="42">
        <v>1</v>
      </c>
      <c r="W60" s="42" t="s">
        <v>144</v>
      </c>
      <c r="X60" s="42" t="s">
        <v>145</v>
      </c>
      <c r="Y60" s="42" t="s">
        <v>146</v>
      </c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57"/>
      <c r="AU60" s="257"/>
      <c r="AV60" s="257"/>
      <c r="AW60" s="257"/>
      <c r="AX60" s="257"/>
      <c r="AY60" s="257"/>
      <c r="AZ60" s="257"/>
      <c r="BA60" s="257"/>
      <c r="BB60" s="257"/>
      <c r="BC60" s="257"/>
      <c r="BD60" s="257"/>
      <c r="BE60" s="257"/>
      <c r="BF60" s="257"/>
      <c r="BG60" s="257"/>
      <c r="BH60" s="257"/>
      <c r="BI60" s="257"/>
    </row>
    <row r="61" spans="2:61" ht="60">
      <c r="B61" s="265"/>
      <c r="C61" s="259"/>
      <c r="D61" s="252"/>
      <c r="E61" s="252"/>
      <c r="F61" s="259"/>
      <c r="G61" s="259"/>
      <c r="H61" s="259"/>
      <c r="I61" s="198"/>
      <c r="J61" s="198"/>
      <c r="K61" s="198"/>
      <c r="L61" s="198"/>
      <c r="M61" s="259"/>
      <c r="N61" s="25" t="s">
        <v>522</v>
      </c>
      <c r="O61" s="25" t="s">
        <v>670</v>
      </c>
      <c r="P61" s="75" t="s">
        <v>281</v>
      </c>
      <c r="Q61" s="17" t="s">
        <v>91</v>
      </c>
      <c r="R61" s="152">
        <v>0.1</v>
      </c>
      <c r="S61" s="30" t="s">
        <v>1036</v>
      </c>
      <c r="T61" s="30">
        <v>64</v>
      </c>
      <c r="U61" s="30" t="s">
        <v>1081</v>
      </c>
      <c r="V61" s="42">
        <v>5</v>
      </c>
      <c r="W61" s="42" t="s">
        <v>147</v>
      </c>
      <c r="X61" s="42" t="s">
        <v>148</v>
      </c>
      <c r="Y61" s="42" t="s">
        <v>202</v>
      </c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7"/>
      <c r="AS61" s="257"/>
      <c r="AT61" s="257"/>
      <c r="AU61" s="257"/>
      <c r="AV61" s="257"/>
      <c r="AW61" s="257"/>
      <c r="AX61" s="257"/>
      <c r="AY61" s="257"/>
      <c r="AZ61" s="257"/>
      <c r="BA61" s="257"/>
      <c r="BB61" s="257"/>
      <c r="BC61" s="257"/>
      <c r="BD61" s="257"/>
      <c r="BE61" s="257"/>
      <c r="BF61" s="257"/>
      <c r="BG61" s="257"/>
      <c r="BH61" s="257"/>
      <c r="BI61" s="257"/>
    </row>
    <row r="62" spans="2:61" ht="60">
      <c r="B62" s="265"/>
      <c r="C62" s="259" t="s">
        <v>523</v>
      </c>
      <c r="D62" s="252" t="s">
        <v>524</v>
      </c>
      <c r="E62" s="207" t="s">
        <v>525</v>
      </c>
      <c r="F62" s="259" t="s">
        <v>1036</v>
      </c>
      <c r="G62" s="259">
        <v>20</v>
      </c>
      <c r="H62" s="259" t="s">
        <v>292</v>
      </c>
      <c r="I62" s="196" t="s">
        <v>268</v>
      </c>
      <c r="J62" s="196" t="s">
        <v>269</v>
      </c>
      <c r="K62" s="196" t="s">
        <v>270</v>
      </c>
      <c r="L62" s="196" t="s">
        <v>79</v>
      </c>
      <c r="M62" s="259" t="s">
        <v>526</v>
      </c>
      <c r="N62" s="25" t="s">
        <v>527</v>
      </c>
      <c r="O62" s="25" t="s">
        <v>528</v>
      </c>
      <c r="P62" s="75" t="s">
        <v>281</v>
      </c>
      <c r="Q62" s="76" t="s">
        <v>91</v>
      </c>
      <c r="R62" s="152">
        <v>0.1</v>
      </c>
      <c r="S62" s="30" t="s">
        <v>529</v>
      </c>
      <c r="T62" s="30">
        <v>45.143</v>
      </c>
      <c r="U62" s="30" t="s">
        <v>1081</v>
      </c>
      <c r="V62" s="84" t="s">
        <v>149</v>
      </c>
      <c r="W62" s="84" t="s">
        <v>150</v>
      </c>
      <c r="X62" s="84" t="s">
        <v>151</v>
      </c>
      <c r="Y62" s="84" t="s">
        <v>152</v>
      </c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/>
      <c r="BD62" s="257"/>
      <c r="BE62" s="257"/>
      <c r="BF62" s="257"/>
      <c r="BG62" s="257"/>
      <c r="BH62" s="257"/>
      <c r="BI62" s="257"/>
    </row>
    <row r="63" spans="2:61" ht="60">
      <c r="B63" s="265"/>
      <c r="C63" s="259"/>
      <c r="D63" s="252"/>
      <c r="E63" s="207"/>
      <c r="F63" s="259"/>
      <c r="G63" s="259"/>
      <c r="H63" s="259"/>
      <c r="I63" s="197"/>
      <c r="J63" s="197"/>
      <c r="K63" s="197"/>
      <c r="L63" s="197"/>
      <c r="M63" s="259"/>
      <c r="N63" s="26" t="s">
        <v>530</v>
      </c>
      <c r="O63" s="26" t="s">
        <v>531</v>
      </c>
      <c r="P63" s="75" t="s">
        <v>281</v>
      </c>
      <c r="Q63" s="17" t="s">
        <v>91</v>
      </c>
      <c r="R63" s="152">
        <v>0.1</v>
      </c>
      <c r="S63" s="30">
        <v>324</v>
      </c>
      <c r="T63" s="30">
        <v>400</v>
      </c>
      <c r="U63" s="30" t="s">
        <v>532</v>
      </c>
      <c r="V63" s="42" t="s">
        <v>153</v>
      </c>
      <c r="W63" s="42" t="s">
        <v>154</v>
      </c>
      <c r="X63" s="42" t="s">
        <v>155</v>
      </c>
      <c r="Y63" s="42" t="s">
        <v>156</v>
      </c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7"/>
      <c r="BB63" s="257"/>
      <c r="BC63" s="257"/>
      <c r="BD63" s="257"/>
      <c r="BE63" s="257"/>
      <c r="BF63" s="257"/>
      <c r="BG63" s="257"/>
      <c r="BH63" s="257"/>
      <c r="BI63" s="257"/>
    </row>
    <row r="64" spans="2:61" ht="60">
      <c r="B64" s="265"/>
      <c r="C64" s="259"/>
      <c r="D64" s="252"/>
      <c r="E64" s="207"/>
      <c r="F64" s="259"/>
      <c r="G64" s="259"/>
      <c r="H64" s="259"/>
      <c r="I64" s="197"/>
      <c r="J64" s="197"/>
      <c r="K64" s="197"/>
      <c r="L64" s="197"/>
      <c r="M64" s="259"/>
      <c r="N64" s="25" t="s">
        <v>533</v>
      </c>
      <c r="O64" s="25" t="s">
        <v>534</v>
      </c>
      <c r="P64" s="75" t="s">
        <v>282</v>
      </c>
      <c r="Q64" s="17" t="s">
        <v>91</v>
      </c>
      <c r="R64" s="152">
        <v>0.1</v>
      </c>
      <c r="S64" s="30" t="s">
        <v>1036</v>
      </c>
      <c r="T64" s="27">
        <v>1</v>
      </c>
      <c r="U64" s="30" t="s">
        <v>1081</v>
      </c>
      <c r="V64" s="83">
        <v>1</v>
      </c>
      <c r="W64" s="83">
        <v>1</v>
      </c>
      <c r="X64" s="83">
        <v>1</v>
      </c>
      <c r="Y64" s="83">
        <v>1</v>
      </c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  <c r="AZ64" s="257"/>
      <c r="BA64" s="257"/>
      <c r="BB64" s="257"/>
      <c r="BC64" s="257"/>
      <c r="BD64" s="257"/>
      <c r="BE64" s="257"/>
      <c r="BF64" s="257"/>
      <c r="BG64" s="257"/>
      <c r="BH64" s="257"/>
      <c r="BI64" s="257"/>
    </row>
    <row r="65" spans="2:61" ht="51.75" customHeight="1">
      <c r="B65" s="265"/>
      <c r="C65" s="259"/>
      <c r="D65" s="252"/>
      <c r="E65" s="207"/>
      <c r="F65" s="259"/>
      <c r="G65" s="259"/>
      <c r="H65" s="259"/>
      <c r="I65" s="198"/>
      <c r="J65" s="198"/>
      <c r="K65" s="198"/>
      <c r="L65" s="198"/>
      <c r="M65" s="259"/>
      <c r="N65" s="26" t="s">
        <v>535</v>
      </c>
      <c r="O65" s="25" t="s">
        <v>536</v>
      </c>
      <c r="P65" s="75" t="s">
        <v>281</v>
      </c>
      <c r="Q65" s="76" t="s">
        <v>91</v>
      </c>
      <c r="R65" s="152">
        <v>0.1</v>
      </c>
      <c r="S65" s="30" t="s">
        <v>537</v>
      </c>
      <c r="T65" s="30">
        <v>4</v>
      </c>
      <c r="U65" s="30" t="s">
        <v>1081</v>
      </c>
      <c r="V65" s="42">
        <v>1</v>
      </c>
      <c r="W65" s="42" t="s">
        <v>204</v>
      </c>
      <c r="X65" s="42" t="s">
        <v>189</v>
      </c>
      <c r="Y65" s="42" t="s">
        <v>157</v>
      </c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</row>
    <row r="66" spans="2:61" ht="84">
      <c r="B66" s="265" t="s">
        <v>538</v>
      </c>
      <c r="C66" s="204" t="s">
        <v>495</v>
      </c>
      <c r="D66" s="252" t="s">
        <v>496</v>
      </c>
      <c r="E66" s="252" t="s">
        <v>624</v>
      </c>
      <c r="F66" s="259" t="s">
        <v>1036</v>
      </c>
      <c r="G66" s="259">
        <v>0</v>
      </c>
      <c r="H66" s="259">
        <v>3</v>
      </c>
      <c r="I66" s="196">
        <v>3</v>
      </c>
      <c r="J66" s="196">
        <v>3</v>
      </c>
      <c r="K66" s="196">
        <v>3</v>
      </c>
      <c r="L66" s="196">
        <v>3</v>
      </c>
      <c r="M66" s="259" t="s">
        <v>1081</v>
      </c>
      <c r="N66" s="25" t="s">
        <v>273</v>
      </c>
      <c r="O66" s="25" t="s">
        <v>497</v>
      </c>
      <c r="P66" s="75" t="s">
        <v>282</v>
      </c>
      <c r="Q66" s="17" t="s">
        <v>91</v>
      </c>
      <c r="R66" s="152">
        <v>0.1</v>
      </c>
      <c r="S66" s="30" t="s">
        <v>498</v>
      </c>
      <c r="T66" s="30">
        <v>1</v>
      </c>
      <c r="U66" s="30" t="s">
        <v>1081</v>
      </c>
      <c r="V66" s="83">
        <v>0.5</v>
      </c>
      <c r="W66" s="83">
        <v>1</v>
      </c>
      <c r="X66" s="83">
        <v>1</v>
      </c>
      <c r="Y66" s="83">
        <v>1</v>
      </c>
      <c r="Z66" s="163">
        <v>3139</v>
      </c>
      <c r="AA66" s="163">
        <v>2800</v>
      </c>
      <c r="AB66" s="163">
        <v>0</v>
      </c>
      <c r="AC66" s="163">
        <v>0</v>
      </c>
      <c r="AD66" s="163">
        <v>339</v>
      </c>
      <c r="AE66" s="163">
        <v>0</v>
      </c>
      <c r="AF66" s="163">
        <v>0</v>
      </c>
      <c r="AG66" s="256">
        <v>331</v>
      </c>
      <c r="AH66" s="256">
        <v>250</v>
      </c>
      <c r="AI66" s="256"/>
      <c r="AJ66" s="256">
        <v>0</v>
      </c>
      <c r="AK66" s="256">
        <v>81</v>
      </c>
      <c r="AL66" s="256">
        <v>0</v>
      </c>
      <c r="AM66" s="256">
        <v>0</v>
      </c>
      <c r="AN66" s="163">
        <v>833</v>
      </c>
      <c r="AO66" s="163">
        <v>750</v>
      </c>
      <c r="AP66" s="163">
        <v>0</v>
      </c>
      <c r="AQ66" s="163">
        <v>0</v>
      </c>
      <c r="AR66" s="163">
        <v>83</v>
      </c>
      <c r="AS66" s="163">
        <v>0</v>
      </c>
      <c r="AT66" s="163">
        <v>0</v>
      </c>
      <c r="AU66" s="256">
        <v>936</v>
      </c>
      <c r="AV66" s="256">
        <v>850</v>
      </c>
      <c r="AW66" s="256">
        <v>0</v>
      </c>
      <c r="AX66" s="256">
        <v>0</v>
      </c>
      <c r="AY66" s="256">
        <v>86</v>
      </c>
      <c r="AZ66" s="256">
        <v>0</v>
      </c>
      <c r="BA66" s="256">
        <v>0</v>
      </c>
      <c r="BB66" s="163">
        <v>1039</v>
      </c>
      <c r="BC66" s="163">
        <v>950</v>
      </c>
      <c r="BD66" s="163">
        <v>0</v>
      </c>
      <c r="BE66" s="163">
        <v>0</v>
      </c>
      <c r="BF66" s="163">
        <v>89</v>
      </c>
      <c r="BG66" s="163">
        <v>0</v>
      </c>
      <c r="BH66" s="163">
        <v>0</v>
      </c>
      <c r="BI66" s="256" t="s">
        <v>483</v>
      </c>
    </row>
    <row r="67" spans="2:61" ht="96">
      <c r="B67" s="265"/>
      <c r="C67" s="204"/>
      <c r="D67" s="252"/>
      <c r="E67" s="252"/>
      <c r="F67" s="259"/>
      <c r="G67" s="259"/>
      <c r="H67" s="259"/>
      <c r="I67" s="197"/>
      <c r="J67" s="197"/>
      <c r="K67" s="197"/>
      <c r="L67" s="197"/>
      <c r="M67" s="259"/>
      <c r="N67" s="25" t="s">
        <v>499</v>
      </c>
      <c r="O67" s="25" t="s">
        <v>500</v>
      </c>
      <c r="P67" s="75" t="s">
        <v>281</v>
      </c>
      <c r="Q67" s="17" t="s">
        <v>91</v>
      </c>
      <c r="R67" s="152">
        <v>0.1</v>
      </c>
      <c r="S67" s="30" t="s">
        <v>501</v>
      </c>
      <c r="T67" s="29">
        <v>0.9</v>
      </c>
      <c r="U67" s="30" t="s">
        <v>1081</v>
      </c>
      <c r="V67" s="85">
        <v>0.1</v>
      </c>
      <c r="W67" s="85">
        <v>0.4</v>
      </c>
      <c r="X67" s="85">
        <v>0.7</v>
      </c>
      <c r="Y67" s="85">
        <v>0.9</v>
      </c>
      <c r="Z67" s="164"/>
      <c r="AA67" s="164"/>
      <c r="AB67" s="164"/>
      <c r="AC67" s="164"/>
      <c r="AD67" s="164"/>
      <c r="AE67" s="164"/>
      <c r="AF67" s="164"/>
      <c r="AG67" s="257"/>
      <c r="AH67" s="257"/>
      <c r="AI67" s="257"/>
      <c r="AJ67" s="257"/>
      <c r="AK67" s="257"/>
      <c r="AL67" s="257"/>
      <c r="AM67" s="257"/>
      <c r="AN67" s="164"/>
      <c r="AO67" s="164"/>
      <c r="AP67" s="164"/>
      <c r="AQ67" s="164"/>
      <c r="AR67" s="164"/>
      <c r="AS67" s="164"/>
      <c r="AT67" s="164"/>
      <c r="AU67" s="257"/>
      <c r="AV67" s="257"/>
      <c r="AW67" s="257"/>
      <c r="AX67" s="257"/>
      <c r="AY67" s="257"/>
      <c r="AZ67" s="257"/>
      <c r="BA67" s="257"/>
      <c r="BB67" s="164"/>
      <c r="BC67" s="164"/>
      <c r="BD67" s="164"/>
      <c r="BE67" s="164"/>
      <c r="BF67" s="164"/>
      <c r="BG67" s="164"/>
      <c r="BH67" s="164"/>
      <c r="BI67" s="257"/>
    </row>
    <row r="68" spans="2:61" ht="60">
      <c r="B68" s="265"/>
      <c r="C68" s="204"/>
      <c r="D68" s="252"/>
      <c r="E68" s="252"/>
      <c r="F68" s="259"/>
      <c r="G68" s="259"/>
      <c r="H68" s="259"/>
      <c r="I68" s="198"/>
      <c r="J68" s="198"/>
      <c r="K68" s="198"/>
      <c r="L68" s="198"/>
      <c r="M68" s="259"/>
      <c r="N68" s="26" t="s">
        <v>502</v>
      </c>
      <c r="O68" s="25" t="s">
        <v>503</v>
      </c>
      <c r="P68" s="75" t="s">
        <v>281</v>
      </c>
      <c r="Q68" s="17" t="s">
        <v>91</v>
      </c>
      <c r="R68" s="152">
        <v>0.1</v>
      </c>
      <c r="S68" s="30" t="s">
        <v>1036</v>
      </c>
      <c r="T68" s="30">
        <v>13</v>
      </c>
      <c r="U68" s="30" t="s">
        <v>1081</v>
      </c>
      <c r="V68" s="42">
        <v>1</v>
      </c>
      <c r="W68" s="42" t="s">
        <v>158</v>
      </c>
      <c r="X68" s="42" t="s">
        <v>159</v>
      </c>
      <c r="Y68" s="42" t="s">
        <v>146</v>
      </c>
      <c r="Z68" s="164"/>
      <c r="AA68" s="164"/>
      <c r="AB68" s="164"/>
      <c r="AC68" s="164"/>
      <c r="AD68" s="164"/>
      <c r="AE68" s="164"/>
      <c r="AF68" s="164"/>
      <c r="AG68" s="257"/>
      <c r="AH68" s="257"/>
      <c r="AI68" s="257"/>
      <c r="AJ68" s="257"/>
      <c r="AK68" s="257"/>
      <c r="AL68" s="257"/>
      <c r="AM68" s="257"/>
      <c r="AN68" s="164"/>
      <c r="AO68" s="164"/>
      <c r="AP68" s="164"/>
      <c r="AQ68" s="164"/>
      <c r="AR68" s="164"/>
      <c r="AS68" s="164"/>
      <c r="AT68" s="164"/>
      <c r="AU68" s="257"/>
      <c r="AV68" s="257"/>
      <c r="AW68" s="257"/>
      <c r="AX68" s="257"/>
      <c r="AY68" s="257"/>
      <c r="AZ68" s="257"/>
      <c r="BA68" s="257"/>
      <c r="BB68" s="164"/>
      <c r="BC68" s="164"/>
      <c r="BD68" s="164"/>
      <c r="BE68" s="164"/>
      <c r="BF68" s="164"/>
      <c r="BG68" s="164"/>
      <c r="BH68" s="164"/>
      <c r="BI68" s="257"/>
    </row>
    <row r="69" spans="2:61" ht="60">
      <c r="B69" s="265"/>
      <c r="C69" s="259" t="s">
        <v>504</v>
      </c>
      <c r="D69" s="252" t="s">
        <v>274</v>
      </c>
      <c r="E69" s="252" t="s">
        <v>605</v>
      </c>
      <c r="F69" s="259" t="s">
        <v>1036</v>
      </c>
      <c r="G69" s="204">
        <v>26</v>
      </c>
      <c r="H69" s="204" t="s">
        <v>53</v>
      </c>
      <c r="I69" s="196" t="s">
        <v>54</v>
      </c>
      <c r="J69" s="196" t="s">
        <v>80</v>
      </c>
      <c r="K69" s="196" t="s">
        <v>81</v>
      </c>
      <c r="L69" s="196" t="s">
        <v>82</v>
      </c>
      <c r="M69" s="204" t="s">
        <v>880</v>
      </c>
      <c r="N69" s="25" t="s">
        <v>505</v>
      </c>
      <c r="O69" s="25" t="s">
        <v>506</v>
      </c>
      <c r="P69" s="75" t="s">
        <v>282</v>
      </c>
      <c r="Q69" s="17" t="s">
        <v>91</v>
      </c>
      <c r="R69" s="152">
        <v>0.1</v>
      </c>
      <c r="S69" s="27" t="s">
        <v>1036</v>
      </c>
      <c r="T69" s="27">
        <v>1</v>
      </c>
      <c r="U69" s="27" t="s">
        <v>1081</v>
      </c>
      <c r="V69" s="83">
        <v>0.5</v>
      </c>
      <c r="W69" s="83">
        <v>1</v>
      </c>
      <c r="X69" s="83">
        <v>1</v>
      </c>
      <c r="Y69" s="83">
        <v>1</v>
      </c>
      <c r="Z69" s="164"/>
      <c r="AA69" s="164"/>
      <c r="AB69" s="164"/>
      <c r="AC69" s="164"/>
      <c r="AD69" s="164"/>
      <c r="AE69" s="164"/>
      <c r="AF69" s="164"/>
      <c r="AG69" s="257"/>
      <c r="AH69" s="257"/>
      <c r="AI69" s="257"/>
      <c r="AJ69" s="257"/>
      <c r="AK69" s="257"/>
      <c r="AL69" s="257"/>
      <c r="AM69" s="257"/>
      <c r="AN69" s="164"/>
      <c r="AO69" s="164"/>
      <c r="AP69" s="164"/>
      <c r="AQ69" s="164"/>
      <c r="AR69" s="164"/>
      <c r="AS69" s="164"/>
      <c r="AT69" s="164"/>
      <c r="AU69" s="257"/>
      <c r="AV69" s="257"/>
      <c r="AW69" s="257"/>
      <c r="AX69" s="257"/>
      <c r="AY69" s="257"/>
      <c r="AZ69" s="257"/>
      <c r="BA69" s="257"/>
      <c r="BB69" s="164"/>
      <c r="BC69" s="164"/>
      <c r="BD69" s="164"/>
      <c r="BE69" s="164"/>
      <c r="BF69" s="164"/>
      <c r="BG69" s="164"/>
      <c r="BH69" s="164"/>
      <c r="BI69" s="257"/>
    </row>
    <row r="70" spans="2:61" ht="96">
      <c r="B70" s="265"/>
      <c r="C70" s="259"/>
      <c r="D70" s="252"/>
      <c r="E70" s="252"/>
      <c r="F70" s="259"/>
      <c r="G70" s="204"/>
      <c r="H70" s="204"/>
      <c r="I70" s="198"/>
      <c r="J70" s="198"/>
      <c r="K70" s="198"/>
      <c r="L70" s="198"/>
      <c r="M70" s="204"/>
      <c r="N70" s="25" t="s">
        <v>275</v>
      </c>
      <c r="O70" s="25" t="s">
        <v>276</v>
      </c>
      <c r="P70" s="75" t="s">
        <v>281</v>
      </c>
      <c r="Q70" s="76" t="s">
        <v>91</v>
      </c>
      <c r="R70" s="152">
        <v>0.1</v>
      </c>
      <c r="S70" s="30">
        <v>250</v>
      </c>
      <c r="T70" s="30">
        <v>600</v>
      </c>
      <c r="U70" s="30" t="s">
        <v>507</v>
      </c>
      <c r="V70" s="42" t="s">
        <v>160</v>
      </c>
      <c r="W70" s="42" t="s">
        <v>161</v>
      </c>
      <c r="X70" s="42" t="s">
        <v>162</v>
      </c>
      <c r="Y70" s="42" t="s">
        <v>163</v>
      </c>
      <c r="Z70" s="164"/>
      <c r="AA70" s="164"/>
      <c r="AB70" s="164"/>
      <c r="AC70" s="164"/>
      <c r="AD70" s="164"/>
      <c r="AE70" s="164"/>
      <c r="AF70" s="164"/>
      <c r="AG70" s="257"/>
      <c r="AH70" s="257"/>
      <c r="AI70" s="257"/>
      <c r="AJ70" s="257"/>
      <c r="AK70" s="257"/>
      <c r="AL70" s="257"/>
      <c r="AM70" s="257"/>
      <c r="AN70" s="164"/>
      <c r="AO70" s="164"/>
      <c r="AP70" s="164"/>
      <c r="AQ70" s="164"/>
      <c r="AR70" s="164"/>
      <c r="AS70" s="164"/>
      <c r="AT70" s="164"/>
      <c r="AU70" s="257"/>
      <c r="AV70" s="257"/>
      <c r="AW70" s="257"/>
      <c r="AX70" s="257"/>
      <c r="AY70" s="257"/>
      <c r="AZ70" s="257"/>
      <c r="BA70" s="257"/>
      <c r="BB70" s="164"/>
      <c r="BC70" s="164"/>
      <c r="BD70" s="164"/>
      <c r="BE70" s="164"/>
      <c r="BF70" s="164"/>
      <c r="BG70" s="164"/>
      <c r="BH70" s="164"/>
      <c r="BI70" s="257"/>
    </row>
    <row r="71" spans="2:61" ht="84">
      <c r="B71" s="265"/>
      <c r="C71" s="204" t="s">
        <v>508</v>
      </c>
      <c r="D71" s="252" t="s">
        <v>509</v>
      </c>
      <c r="E71" s="252" t="s">
        <v>624</v>
      </c>
      <c r="F71" s="259" t="s">
        <v>1036</v>
      </c>
      <c r="G71" s="259">
        <v>4</v>
      </c>
      <c r="H71" s="259">
        <v>10</v>
      </c>
      <c r="I71" s="196" t="s">
        <v>1185</v>
      </c>
      <c r="J71" s="196">
        <v>10</v>
      </c>
      <c r="K71" s="196">
        <v>10</v>
      </c>
      <c r="L71" s="196">
        <v>10</v>
      </c>
      <c r="M71" s="259" t="s">
        <v>1081</v>
      </c>
      <c r="N71" s="25" t="s">
        <v>277</v>
      </c>
      <c r="O71" s="25" t="s">
        <v>605</v>
      </c>
      <c r="P71" s="75" t="s">
        <v>281</v>
      </c>
      <c r="Q71" s="77" t="s">
        <v>91</v>
      </c>
      <c r="R71" s="152">
        <v>0.1</v>
      </c>
      <c r="S71" s="27">
        <v>5</v>
      </c>
      <c r="T71" s="27">
        <v>13</v>
      </c>
      <c r="U71" s="30" t="s">
        <v>510</v>
      </c>
      <c r="V71" s="42" t="s">
        <v>118</v>
      </c>
      <c r="W71" s="42" t="s">
        <v>193</v>
      </c>
      <c r="X71" s="42" t="s">
        <v>245</v>
      </c>
      <c r="Y71" s="42" t="s">
        <v>164</v>
      </c>
      <c r="Z71" s="164"/>
      <c r="AA71" s="164"/>
      <c r="AB71" s="164"/>
      <c r="AC71" s="164"/>
      <c r="AD71" s="164"/>
      <c r="AE71" s="164"/>
      <c r="AF71" s="164"/>
      <c r="AG71" s="257"/>
      <c r="AH71" s="257"/>
      <c r="AI71" s="257"/>
      <c r="AJ71" s="257"/>
      <c r="AK71" s="257"/>
      <c r="AL71" s="257"/>
      <c r="AM71" s="257"/>
      <c r="AN71" s="164"/>
      <c r="AO71" s="164"/>
      <c r="AP71" s="164"/>
      <c r="AQ71" s="164"/>
      <c r="AR71" s="164"/>
      <c r="AS71" s="164"/>
      <c r="AT71" s="164"/>
      <c r="AU71" s="257"/>
      <c r="AV71" s="257"/>
      <c r="AW71" s="257"/>
      <c r="AX71" s="257"/>
      <c r="AY71" s="257"/>
      <c r="AZ71" s="257"/>
      <c r="BA71" s="257"/>
      <c r="BB71" s="164"/>
      <c r="BC71" s="164"/>
      <c r="BD71" s="164"/>
      <c r="BE71" s="164"/>
      <c r="BF71" s="164"/>
      <c r="BG71" s="164"/>
      <c r="BH71" s="164"/>
      <c r="BI71" s="257"/>
    </row>
    <row r="72" spans="2:61" ht="60">
      <c r="B72" s="265"/>
      <c r="C72" s="204"/>
      <c r="D72" s="252"/>
      <c r="E72" s="252"/>
      <c r="F72" s="259"/>
      <c r="G72" s="259"/>
      <c r="H72" s="259"/>
      <c r="I72" s="197"/>
      <c r="J72" s="197"/>
      <c r="K72" s="197"/>
      <c r="L72" s="197"/>
      <c r="M72" s="259"/>
      <c r="N72" s="26" t="s">
        <v>511</v>
      </c>
      <c r="O72" s="26" t="s">
        <v>512</v>
      </c>
      <c r="P72" s="75" t="s">
        <v>281</v>
      </c>
      <c r="Q72" s="77" t="s">
        <v>91</v>
      </c>
      <c r="R72" s="152">
        <v>0.1</v>
      </c>
      <c r="S72" s="30">
        <v>4.041</v>
      </c>
      <c r="T72" s="30">
        <v>5.041</v>
      </c>
      <c r="U72" s="30" t="s">
        <v>1081</v>
      </c>
      <c r="V72" s="84" t="s">
        <v>165</v>
      </c>
      <c r="W72" s="84" t="s">
        <v>166</v>
      </c>
      <c r="X72" s="84" t="s">
        <v>167</v>
      </c>
      <c r="Y72" s="84" t="s">
        <v>168</v>
      </c>
      <c r="Z72" s="164"/>
      <c r="AA72" s="164"/>
      <c r="AB72" s="164"/>
      <c r="AC72" s="164"/>
      <c r="AD72" s="164"/>
      <c r="AE72" s="164"/>
      <c r="AF72" s="164"/>
      <c r="AG72" s="257"/>
      <c r="AH72" s="257"/>
      <c r="AI72" s="257"/>
      <c r="AJ72" s="257"/>
      <c r="AK72" s="257"/>
      <c r="AL72" s="257"/>
      <c r="AM72" s="257"/>
      <c r="AN72" s="164"/>
      <c r="AO72" s="164"/>
      <c r="AP72" s="164"/>
      <c r="AQ72" s="164"/>
      <c r="AR72" s="164"/>
      <c r="AS72" s="164"/>
      <c r="AT72" s="164"/>
      <c r="AU72" s="257"/>
      <c r="AV72" s="257"/>
      <c r="AW72" s="257"/>
      <c r="AX72" s="257"/>
      <c r="AY72" s="257"/>
      <c r="AZ72" s="257"/>
      <c r="BA72" s="257"/>
      <c r="BB72" s="164"/>
      <c r="BC72" s="164"/>
      <c r="BD72" s="164"/>
      <c r="BE72" s="164"/>
      <c r="BF72" s="164"/>
      <c r="BG72" s="164"/>
      <c r="BH72" s="164"/>
      <c r="BI72" s="257"/>
    </row>
    <row r="73" spans="2:61" ht="39" customHeight="1">
      <c r="B73" s="265"/>
      <c r="C73" s="204"/>
      <c r="D73" s="252"/>
      <c r="E73" s="252"/>
      <c r="F73" s="259"/>
      <c r="G73" s="259"/>
      <c r="H73" s="259"/>
      <c r="I73" s="197"/>
      <c r="J73" s="197"/>
      <c r="K73" s="197"/>
      <c r="L73" s="197"/>
      <c r="M73" s="259"/>
      <c r="N73" s="26" t="s">
        <v>513</v>
      </c>
      <c r="O73" s="26" t="s">
        <v>647</v>
      </c>
      <c r="P73" s="75" t="s">
        <v>281</v>
      </c>
      <c r="Q73" s="77" t="s">
        <v>91</v>
      </c>
      <c r="R73" s="152">
        <v>0.1</v>
      </c>
      <c r="S73" s="27">
        <v>2</v>
      </c>
      <c r="T73" s="27">
        <v>3</v>
      </c>
      <c r="U73" s="27" t="s">
        <v>477</v>
      </c>
      <c r="V73" s="42">
        <v>2</v>
      </c>
      <c r="W73" s="42" t="s">
        <v>217</v>
      </c>
      <c r="X73" s="42" t="s">
        <v>218</v>
      </c>
      <c r="Y73" s="42" t="s">
        <v>218</v>
      </c>
      <c r="Z73" s="164"/>
      <c r="AA73" s="164"/>
      <c r="AB73" s="164"/>
      <c r="AC73" s="164"/>
      <c r="AD73" s="164"/>
      <c r="AE73" s="164"/>
      <c r="AF73" s="164"/>
      <c r="AG73" s="257"/>
      <c r="AH73" s="257"/>
      <c r="AI73" s="257"/>
      <c r="AJ73" s="257"/>
      <c r="AK73" s="257"/>
      <c r="AL73" s="257"/>
      <c r="AM73" s="257"/>
      <c r="AN73" s="164"/>
      <c r="AO73" s="164"/>
      <c r="AP73" s="164"/>
      <c r="AQ73" s="164"/>
      <c r="AR73" s="164"/>
      <c r="AS73" s="164"/>
      <c r="AT73" s="164"/>
      <c r="AU73" s="257"/>
      <c r="AV73" s="257"/>
      <c r="AW73" s="257"/>
      <c r="AX73" s="257"/>
      <c r="AY73" s="257"/>
      <c r="AZ73" s="257"/>
      <c r="BA73" s="257"/>
      <c r="BB73" s="164"/>
      <c r="BC73" s="164"/>
      <c r="BD73" s="164"/>
      <c r="BE73" s="164"/>
      <c r="BF73" s="164"/>
      <c r="BG73" s="164"/>
      <c r="BH73" s="164"/>
      <c r="BI73" s="257"/>
    </row>
    <row r="74" spans="2:61" ht="84">
      <c r="B74" s="265"/>
      <c r="C74" s="204"/>
      <c r="D74" s="252"/>
      <c r="E74" s="252"/>
      <c r="F74" s="259"/>
      <c r="G74" s="259"/>
      <c r="H74" s="259"/>
      <c r="I74" s="197"/>
      <c r="J74" s="197"/>
      <c r="K74" s="197"/>
      <c r="L74" s="197"/>
      <c r="M74" s="259"/>
      <c r="N74" s="26" t="s">
        <v>514</v>
      </c>
      <c r="O74" s="26" t="s">
        <v>506</v>
      </c>
      <c r="P74" s="75" t="s">
        <v>282</v>
      </c>
      <c r="Q74" s="77" t="s">
        <v>91</v>
      </c>
      <c r="R74" s="152">
        <v>0.1</v>
      </c>
      <c r="S74" s="27" t="s">
        <v>1036</v>
      </c>
      <c r="T74" s="27">
        <v>1</v>
      </c>
      <c r="U74" s="27" t="s">
        <v>1081</v>
      </c>
      <c r="V74" s="42">
        <v>0.5</v>
      </c>
      <c r="W74" s="42">
        <v>1</v>
      </c>
      <c r="X74" s="42">
        <v>1</v>
      </c>
      <c r="Y74" s="42">
        <v>1</v>
      </c>
      <c r="Z74" s="164"/>
      <c r="AA74" s="164"/>
      <c r="AB74" s="164"/>
      <c r="AC74" s="164"/>
      <c r="AD74" s="164"/>
      <c r="AE74" s="164"/>
      <c r="AF74" s="164"/>
      <c r="AG74" s="257"/>
      <c r="AH74" s="257"/>
      <c r="AI74" s="257"/>
      <c r="AJ74" s="257"/>
      <c r="AK74" s="257"/>
      <c r="AL74" s="257"/>
      <c r="AM74" s="257"/>
      <c r="AN74" s="164"/>
      <c r="AO74" s="164"/>
      <c r="AP74" s="164"/>
      <c r="AQ74" s="164"/>
      <c r="AR74" s="164"/>
      <c r="AS74" s="164"/>
      <c r="AT74" s="164"/>
      <c r="AU74" s="257"/>
      <c r="AV74" s="257"/>
      <c r="AW74" s="257"/>
      <c r="AX74" s="257"/>
      <c r="AY74" s="257"/>
      <c r="AZ74" s="257"/>
      <c r="BA74" s="257"/>
      <c r="BB74" s="164"/>
      <c r="BC74" s="164"/>
      <c r="BD74" s="164"/>
      <c r="BE74" s="164"/>
      <c r="BF74" s="164"/>
      <c r="BG74" s="164"/>
      <c r="BH74" s="164"/>
      <c r="BI74" s="257"/>
    </row>
    <row r="75" spans="2:61" ht="84">
      <c r="B75" s="265"/>
      <c r="C75" s="204"/>
      <c r="D75" s="252"/>
      <c r="E75" s="252"/>
      <c r="F75" s="259"/>
      <c r="G75" s="259"/>
      <c r="H75" s="259"/>
      <c r="I75" s="197"/>
      <c r="J75" s="197"/>
      <c r="K75" s="197"/>
      <c r="L75" s="197"/>
      <c r="M75" s="259"/>
      <c r="N75" s="26" t="s">
        <v>472</v>
      </c>
      <c r="O75" s="25" t="s">
        <v>473</v>
      </c>
      <c r="P75" s="75" t="s">
        <v>281</v>
      </c>
      <c r="Q75" s="77" t="s">
        <v>91</v>
      </c>
      <c r="R75" s="152">
        <v>0.1</v>
      </c>
      <c r="S75" s="30" t="s">
        <v>1036</v>
      </c>
      <c r="T75" s="30">
        <v>4</v>
      </c>
      <c r="U75" s="30" t="s">
        <v>1081</v>
      </c>
      <c r="V75" s="42">
        <v>1</v>
      </c>
      <c r="W75" s="42">
        <v>2</v>
      </c>
      <c r="X75" s="42">
        <v>3</v>
      </c>
      <c r="Y75" s="42">
        <v>4</v>
      </c>
      <c r="Z75" s="164"/>
      <c r="AA75" s="164"/>
      <c r="AB75" s="164"/>
      <c r="AC75" s="164"/>
      <c r="AD75" s="164"/>
      <c r="AE75" s="164"/>
      <c r="AF75" s="164"/>
      <c r="AG75" s="257"/>
      <c r="AH75" s="257"/>
      <c r="AI75" s="257"/>
      <c r="AJ75" s="257"/>
      <c r="AK75" s="257"/>
      <c r="AL75" s="257"/>
      <c r="AM75" s="257"/>
      <c r="AN75" s="164"/>
      <c r="AO75" s="164"/>
      <c r="AP75" s="164"/>
      <c r="AQ75" s="164"/>
      <c r="AR75" s="164"/>
      <c r="AS75" s="164"/>
      <c r="AT75" s="164"/>
      <c r="AU75" s="257"/>
      <c r="AV75" s="257"/>
      <c r="AW75" s="257"/>
      <c r="AX75" s="257"/>
      <c r="AY75" s="257"/>
      <c r="AZ75" s="257"/>
      <c r="BA75" s="257"/>
      <c r="BB75" s="164"/>
      <c r="BC75" s="164"/>
      <c r="BD75" s="164"/>
      <c r="BE75" s="164"/>
      <c r="BF75" s="164"/>
      <c r="BG75" s="164"/>
      <c r="BH75" s="164"/>
      <c r="BI75" s="257"/>
    </row>
    <row r="76" spans="2:61" ht="60">
      <c r="B76" s="265"/>
      <c r="C76" s="204"/>
      <c r="D76" s="252"/>
      <c r="E76" s="252"/>
      <c r="F76" s="259"/>
      <c r="G76" s="259"/>
      <c r="H76" s="259"/>
      <c r="I76" s="198"/>
      <c r="J76" s="198"/>
      <c r="K76" s="198"/>
      <c r="L76" s="198"/>
      <c r="M76" s="259"/>
      <c r="N76" s="26" t="s">
        <v>474</v>
      </c>
      <c r="O76" s="25" t="s">
        <v>475</v>
      </c>
      <c r="P76" s="75" t="s">
        <v>281</v>
      </c>
      <c r="Q76" s="77" t="s">
        <v>91</v>
      </c>
      <c r="R76" s="152">
        <v>0.2</v>
      </c>
      <c r="S76" s="30"/>
      <c r="T76" s="30">
        <v>1</v>
      </c>
      <c r="U76" s="30" t="s">
        <v>476</v>
      </c>
      <c r="V76" s="42">
        <v>0.5</v>
      </c>
      <c r="W76" s="42">
        <v>1</v>
      </c>
      <c r="X76" s="42">
        <v>1</v>
      </c>
      <c r="Y76" s="42">
        <v>1</v>
      </c>
      <c r="Z76" s="165"/>
      <c r="AA76" s="165"/>
      <c r="AB76" s="165"/>
      <c r="AC76" s="165"/>
      <c r="AD76" s="165"/>
      <c r="AE76" s="165"/>
      <c r="AF76" s="165"/>
      <c r="AG76" s="258"/>
      <c r="AH76" s="258"/>
      <c r="AI76" s="258"/>
      <c r="AJ76" s="258"/>
      <c r="AK76" s="258"/>
      <c r="AL76" s="258"/>
      <c r="AM76" s="258"/>
      <c r="AN76" s="165"/>
      <c r="AO76" s="165"/>
      <c r="AP76" s="165"/>
      <c r="AQ76" s="165"/>
      <c r="AR76" s="165"/>
      <c r="AS76" s="165"/>
      <c r="AT76" s="165"/>
      <c r="AU76" s="258"/>
      <c r="AV76" s="258"/>
      <c r="AW76" s="258"/>
      <c r="AX76" s="258"/>
      <c r="AY76" s="258"/>
      <c r="AZ76" s="258"/>
      <c r="BA76" s="258"/>
      <c r="BB76" s="165"/>
      <c r="BC76" s="165"/>
      <c r="BD76" s="165"/>
      <c r="BE76" s="165"/>
      <c r="BF76" s="165"/>
      <c r="BG76" s="165"/>
      <c r="BH76" s="165"/>
      <c r="BI76" s="258"/>
    </row>
    <row r="77" spans="18:60" ht="15">
      <c r="R77" s="154">
        <v>10</v>
      </c>
      <c r="Z77" s="136">
        <f>SUM(Z10:Z76)</f>
        <v>17379</v>
      </c>
      <c r="AA77" s="136">
        <f aca="true" t="shared" si="0" ref="AA77:BH77">SUM(AA10:AA76)</f>
        <v>14040</v>
      </c>
      <c r="AB77" s="136">
        <f t="shared" si="0"/>
        <v>0</v>
      </c>
      <c r="AC77" s="136">
        <f t="shared" si="0"/>
        <v>0</v>
      </c>
      <c r="AD77" s="136">
        <f t="shared" si="0"/>
        <v>339</v>
      </c>
      <c r="AE77" s="136">
        <f t="shared" si="0"/>
        <v>3000</v>
      </c>
      <c r="AF77" s="136">
        <f t="shared" si="0"/>
        <v>0</v>
      </c>
      <c r="AG77" s="18">
        <f t="shared" si="0"/>
        <v>1401</v>
      </c>
      <c r="AH77" s="18">
        <f t="shared" si="0"/>
        <v>1320</v>
      </c>
      <c r="AI77" s="18">
        <f t="shared" si="0"/>
        <v>0</v>
      </c>
      <c r="AJ77" s="18">
        <f t="shared" si="0"/>
        <v>0</v>
      </c>
      <c r="AK77" s="18">
        <f t="shared" si="0"/>
        <v>81</v>
      </c>
      <c r="AL77" s="18">
        <f t="shared" si="0"/>
        <v>0</v>
      </c>
      <c r="AM77" s="18">
        <f t="shared" si="0"/>
        <v>0</v>
      </c>
      <c r="AN77" s="136">
        <f t="shared" si="0"/>
        <v>4723</v>
      </c>
      <c r="AO77" s="136">
        <f t="shared" si="0"/>
        <v>3640</v>
      </c>
      <c r="AP77" s="136">
        <f t="shared" si="0"/>
        <v>0</v>
      </c>
      <c r="AQ77" s="136">
        <f t="shared" si="0"/>
        <v>0</v>
      </c>
      <c r="AR77" s="136">
        <f t="shared" si="0"/>
        <v>83</v>
      </c>
      <c r="AS77" s="136">
        <f t="shared" si="0"/>
        <v>1000</v>
      </c>
      <c r="AT77" s="136">
        <f t="shared" si="0"/>
        <v>0</v>
      </c>
      <c r="AU77" s="18">
        <f t="shared" si="0"/>
        <v>5326</v>
      </c>
      <c r="AV77" s="18">
        <f t="shared" si="0"/>
        <v>4240</v>
      </c>
      <c r="AW77" s="18">
        <f t="shared" si="0"/>
        <v>0</v>
      </c>
      <c r="AX77" s="18">
        <f t="shared" si="0"/>
        <v>0</v>
      </c>
      <c r="AY77" s="18">
        <f t="shared" si="0"/>
        <v>86</v>
      </c>
      <c r="AZ77" s="18">
        <f t="shared" si="0"/>
        <v>1000</v>
      </c>
      <c r="BA77" s="18">
        <f t="shared" si="0"/>
        <v>0</v>
      </c>
      <c r="BB77" s="136">
        <f t="shared" si="0"/>
        <v>5929</v>
      </c>
      <c r="BC77" s="136">
        <f t="shared" si="0"/>
        <v>4840</v>
      </c>
      <c r="BD77" s="136">
        <f t="shared" si="0"/>
        <v>0</v>
      </c>
      <c r="BE77" s="136">
        <f t="shared" si="0"/>
        <v>0</v>
      </c>
      <c r="BF77" s="136">
        <f t="shared" si="0"/>
        <v>89</v>
      </c>
      <c r="BG77" s="136">
        <f t="shared" si="0"/>
        <v>1000</v>
      </c>
      <c r="BH77" s="136">
        <f t="shared" si="0"/>
        <v>0</v>
      </c>
    </row>
    <row r="78" spans="4:6" ht="22.5" customHeight="1">
      <c r="D78" s="18" t="s">
        <v>1063</v>
      </c>
      <c r="E78" s="18">
        <v>15</v>
      </c>
      <c r="F78" s="111"/>
    </row>
    <row r="79" spans="4:6" ht="15">
      <c r="D79" s="18" t="s">
        <v>1064</v>
      </c>
      <c r="E79" s="18">
        <v>68</v>
      </c>
      <c r="F79" s="111"/>
    </row>
  </sheetData>
  <sheetProtection/>
  <mergeCells count="332">
    <mergeCell ref="D4:M4"/>
    <mergeCell ref="D5:M5"/>
    <mergeCell ref="D6:M6"/>
    <mergeCell ref="B2:T2"/>
    <mergeCell ref="B3:T3"/>
    <mergeCell ref="B8:B9"/>
    <mergeCell ref="C8:C9"/>
    <mergeCell ref="D8:M8"/>
    <mergeCell ref="N8:Y8"/>
    <mergeCell ref="B4:C4"/>
    <mergeCell ref="B5:C5"/>
    <mergeCell ref="B6:C6"/>
    <mergeCell ref="B10:B33"/>
    <mergeCell ref="C10:C15"/>
    <mergeCell ref="D10:D15"/>
    <mergeCell ref="E10:E15"/>
    <mergeCell ref="F10:F15"/>
    <mergeCell ref="G10:G15"/>
    <mergeCell ref="C18:C33"/>
    <mergeCell ref="D18:D33"/>
    <mergeCell ref="E18:E33"/>
    <mergeCell ref="F18:F33"/>
    <mergeCell ref="C16:C17"/>
    <mergeCell ref="D16:D17"/>
    <mergeCell ref="E16:E17"/>
    <mergeCell ref="F16:F17"/>
    <mergeCell ref="M16:M17"/>
    <mergeCell ref="H10:H15"/>
    <mergeCell ref="M10:M15"/>
    <mergeCell ref="N11:N12"/>
    <mergeCell ref="I71:I76"/>
    <mergeCell ref="J71:J76"/>
    <mergeCell ref="K71:K76"/>
    <mergeCell ref="L71:L76"/>
    <mergeCell ref="K62:K65"/>
    <mergeCell ref="L62:L65"/>
    <mergeCell ref="G16:G17"/>
    <mergeCell ref="H16:H17"/>
    <mergeCell ref="G18:G33"/>
    <mergeCell ref="H18:H33"/>
    <mergeCell ref="M18:M33"/>
    <mergeCell ref="J66:J68"/>
    <mergeCell ref="K66:K68"/>
    <mergeCell ref="L66:L68"/>
    <mergeCell ref="K58:K61"/>
    <mergeCell ref="L58:L61"/>
    <mergeCell ref="I62:I65"/>
    <mergeCell ref="J62:J65"/>
    <mergeCell ref="H39:H40"/>
    <mergeCell ref="M39:M40"/>
    <mergeCell ref="B34:B57"/>
    <mergeCell ref="C34:C38"/>
    <mergeCell ref="D34:D38"/>
    <mergeCell ref="E34:E38"/>
    <mergeCell ref="F34:F38"/>
    <mergeCell ref="G34:G38"/>
    <mergeCell ref="C41:C46"/>
    <mergeCell ref="D41:D46"/>
    <mergeCell ref="J55:J57"/>
    <mergeCell ref="K55:K57"/>
    <mergeCell ref="L55:L57"/>
    <mergeCell ref="H34:H38"/>
    <mergeCell ref="E47:E48"/>
    <mergeCell ref="F47:F48"/>
    <mergeCell ref="G47:G48"/>
    <mergeCell ref="H47:H48"/>
    <mergeCell ref="M34:M38"/>
    <mergeCell ref="C39:C40"/>
    <mergeCell ref="D39:D40"/>
    <mergeCell ref="E39:E40"/>
    <mergeCell ref="F39:F40"/>
    <mergeCell ref="G39:G40"/>
    <mergeCell ref="K39:K40"/>
    <mergeCell ref="L39:L40"/>
    <mergeCell ref="J39:J40"/>
    <mergeCell ref="I39:I40"/>
    <mergeCell ref="M47:M48"/>
    <mergeCell ref="G41:G46"/>
    <mergeCell ref="H41:H46"/>
    <mergeCell ref="M41:M46"/>
    <mergeCell ref="E41:E46"/>
    <mergeCell ref="F41:F46"/>
    <mergeCell ref="L47:L48"/>
    <mergeCell ref="K41:K46"/>
    <mergeCell ref="L41:L46"/>
    <mergeCell ref="K47:K48"/>
    <mergeCell ref="C49:C51"/>
    <mergeCell ref="D49:D51"/>
    <mergeCell ref="E49:E51"/>
    <mergeCell ref="F49:F51"/>
    <mergeCell ref="G49:G51"/>
    <mergeCell ref="H49:H51"/>
    <mergeCell ref="C52:C54"/>
    <mergeCell ref="D52:D54"/>
    <mergeCell ref="E52:E54"/>
    <mergeCell ref="F52:F54"/>
    <mergeCell ref="G52:G54"/>
    <mergeCell ref="H52:H54"/>
    <mergeCell ref="D55:D57"/>
    <mergeCell ref="E55:E57"/>
    <mergeCell ref="F55:F57"/>
    <mergeCell ref="G55:G57"/>
    <mergeCell ref="I55:I57"/>
    <mergeCell ref="M49:M51"/>
    <mergeCell ref="M52:M54"/>
    <mergeCell ref="L49:L51"/>
    <mergeCell ref="L52:L54"/>
    <mergeCell ref="J52:J54"/>
    <mergeCell ref="K49:K51"/>
    <mergeCell ref="I52:I54"/>
    <mergeCell ref="M58:M61"/>
    <mergeCell ref="I58:I61"/>
    <mergeCell ref="J58:J61"/>
    <mergeCell ref="H55:H57"/>
    <mergeCell ref="M55:M57"/>
    <mergeCell ref="J49:J51"/>
    <mergeCell ref="K52:K54"/>
    <mergeCell ref="I49:I51"/>
    <mergeCell ref="J41:J46"/>
    <mergeCell ref="I47:I48"/>
    <mergeCell ref="J47:J48"/>
    <mergeCell ref="B58:B65"/>
    <mergeCell ref="C58:C61"/>
    <mergeCell ref="D58:D61"/>
    <mergeCell ref="E58:E61"/>
    <mergeCell ref="F58:F61"/>
    <mergeCell ref="C62:C65"/>
    <mergeCell ref="C55:C57"/>
    <mergeCell ref="D62:D65"/>
    <mergeCell ref="E62:E65"/>
    <mergeCell ref="F62:F65"/>
    <mergeCell ref="G62:G65"/>
    <mergeCell ref="G58:G61"/>
    <mergeCell ref="H58:H61"/>
    <mergeCell ref="C47:C48"/>
    <mergeCell ref="D47:D48"/>
    <mergeCell ref="J18:J33"/>
    <mergeCell ref="K18:K33"/>
    <mergeCell ref="L18:L33"/>
    <mergeCell ref="I34:I38"/>
    <mergeCell ref="J34:J38"/>
    <mergeCell ref="K34:K38"/>
    <mergeCell ref="L34:L38"/>
    <mergeCell ref="I41:I46"/>
    <mergeCell ref="H66:H68"/>
    <mergeCell ref="M66:M68"/>
    <mergeCell ref="C69:C70"/>
    <mergeCell ref="I66:I68"/>
    <mergeCell ref="H62:H65"/>
    <mergeCell ref="M62:M65"/>
    <mergeCell ref="H69:H70"/>
    <mergeCell ref="M69:M70"/>
    <mergeCell ref="I69:I70"/>
    <mergeCell ref="J69:J70"/>
    <mergeCell ref="B66:B76"/>
    <mergeCell ref="C66:C68"/>
    <mergeCell ref="D66:D68"/>
    <mergeCell ref="E66:E68"/>
    <mergeCell ref="F66:F68"/>
    <mergeCell ref="G66:G68"/>
    <mergeCell ref="D69:D70"/>
    <mergeCell ref="E69:E70"/>
    <mergeCell ref="F69:F70"/>
    <mergeCell ref="G69:G70"/>
    <mergeCell ref="K69:K70"/>
    <mergeCell ref="L69:L70"/>
    <mergeCell ref="C71:C76"/>
    <mergeCell ref="D71:D76"/>
    <mergeCell ref="E71:E76"/>
    <mergeCell ref="F71:F76"/>
    <mergeCell ref="G71:G76"/>
    <mergeCell ref="H71:H76"/>
    <mergeCell ref="M71:M76"/>
    <mergeCell ref="I10:I15"/>
    <mergeCell ref="J10:J15"/>
    <mergeCell ref="K10:K15"/>
    <mergeCell ref="L10:L15"/>
    <mergeCell ref="I16:I17"/>
    <mergeCell ref="J16:J17"/>
    <mergeCell ref="K16:K17"/>
    <mergeCell ref="L16:L17"/>
    <mergeCell ref="I18:I33"/>
    <mergeCell ref="Z8:AF8"/>
    <mergeCell ref="AG8:AM8"/>
    <mergeCell ref="AN8:AT8"/>
    <mergeCell ref="AU8:BA8"/>
    <mergeCell ref="BB8:BH8"/>
    <mergeCell ref="BI8:BI9"/>
    <mergeCell ref="Z10:Z33"/>
    <mergeCell ref="AA10:AA33"/>
    <mergeCell ref="AB10:AB33"/>
    <mergeCell ref="AC10:AC33"/>
    <mergeCell ref="AD10:AD33"/>
    <mergeCell ref="AE10:AE33"/>
    <mergeCell ref="AF10:AF33"/>
    <mergeCell ref="AG10:AG33"/>
    <mergeCell ref="AH10:AH33"/>
    <mergeCell ref="AI10:AI33"/>
    <mergeCell ref="AJ10:AJ33"/>
    <mergeCell ref="AK10:AK33"/>
    <mergeCell ref="AL10:AL33"/>
    <mergeCell ref="AM10:AM33"/>
    <mergeCell ref="AN10:AN33"/>
    <mergeCell ref="AO10:AO33"/>
    <mergeCell ref="AP10:AP33"/>
    <mergeCell ref="AQ10:AQ33"/>
    <mergeCell ref="AR10:AR33"/>
    <mergeCell ref="AS10:AS33"/>
    <mergeCell ref="AT10:AT33"/>
    <mergeCell ref="AU10:AU33"/>
    <mergeCell ref="AV10:AV33"/>
    <mergeCell ref="AW10:AW33"/>
    <mergeCell ref="AX10:AX33"/>
    <mergeCell ref="AY10:AY33"/>
    <mergeCell ref="AZ10:AZ33"/>
    <mergeCell ref="BA10:BA33"/>
    <mergeCell ref="BB10:BB33"/>
    <mergeCell ref="BC10:BC33"/>
    <mergeCell ref="BD10:BD33"/>
    <mergeCell ref="BE10:BE33"/>
    <mergeCell ref="BF10:BF33"/>
    <mergeCell ref="BG10:BG33"/>
    <mergeCell ref="BH10:BH33"/>
    <mergeCell ref="BI10:BI33"/>
    <mergeCell ref="Z34:Z57"/>
    <mergeCell ref="AA34:AA57"/>
    <mergeCell ref="AB34:AB57"/>
    <mergeCell ref="AC34:AC57"/>
    <mergeCell ref="AD34:AD57"/>
    <mergeCell ref="AE34:AE57"/>
    <mergeCell ref="AF34:AF57"/>
    <mergeCell ref="AG34:AG57"/>
    <mergeCell ref="AH34:AH57"/>
    <mergeCell ref="AI34:AI57"/>
    <mergeCell ref="AJ34:AJ57"/>
    <mergeCell ref="AK34:AK57"/>
    <mergeCell ref="AL34:AL57"/>
    <mergeCell ref="AM34:AM57"/>
    <mergeCell ref="AO34:AO57"/>
    <mergeCell ref="AP34:AP57"/>
    <mergeCell ref="AQ34:AQ57"/>
    <mergeCell ref="AR34:AR57"/>
    <mergeCell ref="BC34:BC57"/>
    <mergeCell ref="BD34:BD57"/>
    <mergeCell ref="AS34:AS57"/>
    <mergeCell ref="AT34:AT57"/>
    <mergeCell ref="AU34:AU57"/>
    <mergeCell ref="AV34:AV57"/>
    <mergeCell ref="AW34:AW57"/>
    <mergeCell ref="AX34:AX57"/>
    <mergeCell ref="BE34:BE57"/>
    <mergeCell ref="BF34:BF57"/>
    <mergeCell ref="BG34:BG57"/>
    <mergeCell ref="BH34:BH57"/>
    <mergeCell ref="BI34:BI57"/>
    <mergeCell ref="AN34:AN57"/>
    <mergeCell ref="AY34:AY57"/>
    <mergeCell ref="AZ34:AZ57"/>
    <mergeCell ref="BA34:BA57"/>
    <mergeCell ref="BB34:BB57"/>
    <mergeCell ref="Z58:Z65"/>
    <mergeCell ref="AA58:AA65"/>
    <mergeCell ref="AB58:AB65"/>
    <mergeCell ref="AC58:AC65"/>
    <mergeCell ref="AD58:AD65"/>
    <mergeCell ref="AE58:AE65"/>
    <mergeCell ref="AF58:AF65"/>
    <mergeCell ref="AG58:AG65"/>
    <mergeCell ref="AH58:AH65"/>
    <mergeCell ref="AI58:AI65"/>
    <mergeCell ref="AJ58:AJ65"/>
    <mergeCell ref="AK58:AK65"/>
    <mergeCell ref="AL58:AL65"/>
    <mergeCell ref="AM58:AM65"/>
    <mergeCell ref="AN58:AN65"/>
    <mergeCell ref="AO58:AO65"/>
    <mergeCell ref="AP58:AP65"/>
    <mergeCell ref="AQ58:AQ65"/>
    <mergeCell ref="AR58:AR65"/>
    <mergeCell ref="AS58:AS65"/>
    <mergeCell ref="AT58:AT65"/>
    <mergeCell ref="AU58:AU65"/>
    <mergeCell ref="AV58:AV65"/>
    <mergeCell ref="AW58:AW65"/>
    <mergeCell ref="AX58:AX65"/>
    <mergeCell ref="AY58:AY65"/>
    <mergeCell ref="AZ58:AZ65"/>
    <mergeCell ref="BA58:BA65"/>
    <mergeCell ref="BB58:BB65"/>
    <mergeCell ref="BC58:BC65"/>
    <mergeCell ref="BD58:BD65"/>
    <mergeCell ref="BE58:BE65"/>
    <mergeCell ref="BF58:BF65"/>
    <mergeCell ref="BG58:BG65"/>
    <mergeCell ref="BH58:BH65"/>
    <mergeCell ref="BI58:BI65"/>
    <mergeCell ref="Z66:Z76"/>
    <mergeCell ref="AA66:AA76"/>
    <mergeCell ref="AB66:AB76"/>
    <mergeCell ref="AC66:AC76"/>
    <mergeCell ref="AD66:AD76"/>
    <mergeCell ref="AE66:AE76"/>
    <mergeCell ref="AF66:AF76"/>
    <mergeCell ref="AG66:AG76"/>
    <mergeCell ref="AH66:AH76"/>
    <mergeCell ref="AI66:AI76"/>
    <mergeCell ref="AJ66:AJ76"/>
    <mergeCell ref="AK66:AK76"/>
    <mergeCell ref="AL66:AL76"/>
    <mergeCell ref="AM66:AM76"/>
    <mergeCell ref="AN66:AN76"/>
    <mergeCell ref="AO66:AO76"/>
    <mergeCell ref="AP66:AP76"/>
    <mergeCell ref="AQ66:AQ76"/>
    <mergeCell ref="BH66:BH76"/>
    <mergeCell ref="BI66:BI76"/>
    <mergeCell ref="AX66:AX76"/>
    <mergeCell ref="AY66:AY76"/>
    <mergeCell ref="AZ66:AZ76"/>
    <mergeCell ref="BA66:BA76"/>
    <mergeCell ref="BB66:BB76"/>
    <mergeCell ref="BC66:BC76"/>
    <mergeCell ref="BD66:BD76"/>
    <mergeCell ref="BE66:BE76"/>
    <mergeCell ref="BF66:BF76"/>
    <mergeCell ref="BG66:BG76"/>
    <mergeCell ref="AR66:AR76"/>
    <mergeCell ref="AS66:AS76"/>
    <mergeCell ref="AT66:AT76"/>
    <mergeCell ref="AU66:AU76"/>
    <mergeCell ref="AV66:AV76"/>
    <mergeCell ref="AW66:AW7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I34"/>
  <sheetViews>
    <sheetView tabSelected="1" zoomScale="80" zoomScaleNormal="80" zoomScalePageLayoutView="0" workbookViewId="0" topLeftCell="AB26">
      <selection activeCell="AS26" sqref="AS26:AS30"/>
    </sheetView>
  </sheetViews>
  <sheetFormatPr defaultColWidth="10.8515625" defaultRowHeight="15"/>
  <cols>
    <col min="1" max="1" width="10.8515625" style="18" customWidth="1"/>
    <col min="2" max="2" width="8.00390625" style="18" customWidth="1"/>
    <col min="3" max="3" width="11.140625" style="18" customWidth="1"/>
    <col min="4" max="4" width="20.7109375" style="18" customWidth="1"/>
    <col min="5" max="5" width="18.421875" style="18" customWidth="1"/>
    <col min="6" max="6" width="8.421875" style="18" customWidth="1"/>
    <col min="7" max="7" width="7.8515625" style="18" customWidth="1"/>
    <col min="8" max="12" width="7.140625" style="18" customWidth="1"/>
    <col min="13" max="13" width="9.00390625" style="18" customWidth="1"/>
    <col min="14" max="14" width="28.00390625" style="18" customWidth="1"/>
    <col min="15" max="15" width="18.421875" style="18" customWidth="1"/>
    <col min="16" max="16" width="8.421875" style="18" customWidth="1"/>
    <col min="17" max="17" width="7.8515625" style="18" customWidth="1"/>
    <col min="18" max="18" width="8.00390625" style="118" customWidth="1"/>
    <col min="19" max="21" width="11.421875" style="18" customWidth="1"/>
    <col min="22" max="22" width="7.421875" style="18" customWidth="1"/>
    <col min="23" max="23" width="8.7109375" style="18" customWidth="1"/>
    <col min="24" max="24" width="8.28125" style="18" customWidth="1"/>
    <col min="25" max="25" width="9.8515625" style="18" customWidth="1"/>
    <col min="26" max="26" width="7.7109375" style="18" customWidth="1"/>
    <col min="27" max="27" width="8.421875" style="18" customWidth="1"/>
    <col min="28" max="28" width="7.140625" style="18" customWidth="1"/>
    <col min="29" max="29" width="7.7109375" style="18" customWidth="1"/>
    <col min="30" max="30" width="7.140625" style="18" customWidth="1"/>
    <col min="31" max="32" width="7.8515625" style="18" customWidth="1"/>
    <col min="33" max="33" width="7.28125" style="18" customWidth="1"/>
    <col min="34" max="34" width="8.00390625" style="18" customWidth="1"/>
    <col min="35" max="35" width="7.00390625" style="18" customWidth="1"/>
    <col min="36" max="36" width="7.421875" style="18" customWidth="1"/>
    <col min="37" max="37" width="7.7109375" style="18" customWidth="1"/>
    <col min="38" max="38" width="6.140625" style="18" customWidth="1"/>
    <col min="39" max="39" width="8.00390625" style="18" customWidth="1"/>
    <col min="40" max="40" width="8.140625" style="18" customWidth="1"/>
    <col min="41" max="41" width="7.421875" style="18" customWidth="1"/>
    <col min="42" max="42" width="7.140625" style="18" customWidth="1"/>
    <col min="43" max="44" width="8.421875" style="18" customWidth="1"/>
    <col min="45" max="45" width="8.00390625" style="18" customWidth="1"/>
    <col min="46" max="47" width="7.00390625" style="18" customWidth="1"/>
    <col min="48" max="48" width="7.28125" style="18" customWidth="1"/>
    <col min="49" max="49" width="5.8515625" style="18" customWidth="1"/>
    <col min="50" max="50" width="9.140625" style="18" customWidth="1"/>
    <col min="51" max="51" width="8.140625" style="18" customWidth="1"/>
    <col min="52" max="52" width="7.00390625" style="18" customWidth="1"/>
    <col min="53" max="53" width="7.7109375" style="18" customWidth="1"/>
    <col min="54" max="54" width="8.00390625" style="18" customWidth="1"/>
    <col min="55" max="56" width="7.421875" style="18" customWidth="1"/>
    <col min="57" max="57" width="8.421875" style="18" customWidth="1"/>
    <col min="58" max="59" width="7.8515625" style="18" customWidth="1"/>
    <col min="60" max="60" width="8.140625" style="18" customWidth="1"/>
    <col min="61" max="61" width="17.28125" style="18" customWidth="1"/>
    <col min="62" max="16384" width="10.8515625" style="18" customWidth="1"/>
  </cols>
  <sheetData>
    <row r="2" spans="2:20" ht="15">
      <c r="B2" s="184" t="s">
        <v>324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5">
      <c r="B3" s="184" t="s">
        <v>325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</row>
    <row r="4" spans="2:20" ht="15">
      <c r="B4" s="49"/>
      <c r="C4" s="48"/>
      <c r="D4" s="48"/>
      <c r="E4" s="48"/>
      <c r="F4" s="49"/>
      <c r="G4" s="49"/>
      <c r="H4" s="49"/>
      <c r="I4" s="49"/>
      <c r="J4" s="49"/>
      <c r="K4" s="49"/>
      <c r="L4" s="49"/>
      <c r="M4" s="49"/>
      <c r="N4" s="48"/>
      <c r="O4" s="48"/>
      <c r="P4" s="48"/>
      <c r="Q4" s="48"/>
      <c r="R4" s="121"/>
      <c r="S4" s="49"/>
      <c r="T4" s="49"/>
    </row>
    <row r="5" spans="2:22" ht="15" customHeight="1">
      <c r="B5" s="250" t="s">
        <v>279</v>
      </c>
      <c r="C5" s="250"/>
      <c r="D5" s="277" t="s">
        <v>1059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15"/>
      <c r="V5" s="10"/>
    </row>
    <row r="6" spans="2:22" ht="15">
      <c r="B6" s="250" t="s">
        <v>1056</v>
      </c>
      <c r="C6" s="250"/>
      <c r="D6" s="250" t="s">
        <v>484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15"/>
      <c r="V6" s="10"/>
    </row>
    <row r="7" spans="2:22" ht="45" customHeight="1">
      <c r="B7" s="250" t="s">
        <v>1057</v>
      </c>
      <c r="C7" s="250"/>
      <c r="D7" s="278" t="s">
        <v>485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16"/>
      <c r="V7" s="10"/>
    </row>
    <row r="8" spans="2:22" ht="15">
      <c r="B8" s="1"/>
      <c r="C8" s="2"/>
      <c r="D8" s="2"/>
      <c r="E8" s="2"/>
      <c r="F8" s="1"/>
      <c r="G8" s="276"/>
      <c r="H8" s="276"/>
      <c r="I8" s="3"/>
      <c r="J8" s="3"/>
      <c r="K8" s="3"/>
      <c r="L8" s="3"/>
      <c r="M8" s="3"/>
      <c r="N8" s="2"/>
      <c r="O8" s="2"/>
      <c r="P8" s="2"/>
      <c r="Q8" s="2"/>
      <c r="R8" s="122"/>
      <c r="S8" s="1"/>
      <c r="T8" s="1"/>
      <c r="U8" s="16"/>
      <c r="V8" s="10"/>
    </row>
    <row r="9" spans="2:61" ht="15">
      <c r="B9" s="173" t="s">
        <v>1061</v>
      </c>
      <c r="C9" s="169" t="s">
        <v>1062</v>
      </c>
      <c r="D9" s="169" t="s">
        <v>1063</v>
      </c>
      <c r="E9" s="169"/>
      <c r="F9" s="169"/>
      <c r="G9" s="169"/>
      <c r="H9" s="169"/>
      <c r="I9" s="169"/>
      <c r="J9" s="169"/>
      <c r="K9" s="169"/>
      <c r="L9" s="169"/>
      <c r="M9" s="169"/>
      <c r="N9" s="169" t="s">
        <v>1064</v>
      </c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70" t="s">
        <v>808</v>
      </c>
      <c r="AA9" s="170"/>
      <c r="AB9" s="170"/>
      <c r="AC9" s="170"/>
      <c r="AD9" s="170"/>
      <c r="AE9" s="170"/>
      <c r="AF9" s="170"/>
      <c r="AG9" s="170" t="s">
        <v>809</v>
      </c>
      <c r="AH9" s="170"/>
      <c r="AI9" s="170"/>
      <c r="AJ9" s="170"/>
      <c r="AK9" s="170"/>
      <c r="AL9" s="170"/>
      <c r="AM9" s="170"/>
      <c r="AN9" s="170" t="s">
        <v>810</v>
      </c>
      <c r="AO9" s="170"/>
      <c r="AP9" s="170"/>
      <c r="AQ9" s="170"/>
      <c r="AR9" s="170"/>
      <c r="AS9" s="170"/>
      <c r="AT9" s="170"/>
      <c r="AU9" s="170" t="s">
        <v>811</v>
      </c>
      <c r="AV9" s="170"/>
      <c r="AW9" s="170"/>
      <c r="AX9" s="170"/>
      <c r="AY9" s="170"/>
      <c r="AZ9" s="170"/>
      <c r="BA9" s="170"/>
      <c r="BB9" s="170" t="s">
        <v>812</v>
      </c>
      <c r="BC9" s="170"/>
      <c r="BD9" s="170"/>
      <c r="BE9" s="170"/>
      <c r="BF9" s="170"/>
      <c r="BG9" s="170"/>
      <c r="BH9" s="170"/>
      <c r="BI9" s="212" t="s">
        <v>813</v>
      </c>
    </row>
    <row r="10" spans="2:61" ht="101.25" customHeight="1">
      <c r="B10" s="173"/>
      <c r="C10" s="169"/>
      <c r="D10" s="113" t="s">
        <v>1065</v>
      </c>
      <c r="E10" s="113" t="s">
        <v>1066</v>
      </c>
      <c r="F10" s="112" t="s">
        <v>1067</v>
      </c>
      <c r="G10" s="112" t="s">
        <v>1068</v>
      </c>
      <c r="H10" s="112" t="s">
        <v>1069</v>
      </c>
      <c r="I10" s="114" t="s">
        <v>1086</v>
      </c>
      <c r="J10" s="114" t="s">
        <v>1087</v>
      </c>
      <c r="K10" s="114" t="s">
        <v>1088</v>
      </c>
      <c r="L10" s="114" t="s">
        <v>1089</v>
      </c>
      <c r="M10" s="112" t="s">
        <v>1070</v>
      </c>
      <c r="N10" s="113" t="s">
        <v>1071</v>
      </c>
      <c r="O10" s="113" t="s">
        <v>1066</v>
      </c>
      <c r="P10" s="114" t="s">
        <v>874</v>
      </c>
      <c r="Q10" s="114" t="s">
        <v>806</v>
      </c>
      <c r="R10" s="117" t="s">
        <v>807</v>
      </c>
      <c r="S10" s="112" t="s">
        <v>1072</v>
      </c>
      <c r="T10" s="112" t="s">
        <v>1073</v>
      </c>
      <c r="U10" s="112" t="s">
        <v>1074</v>
      </c>
      <c r="V10" s="114" t="s">
        <v>1086</v>
      </c>
      <c r="W10" s="114" t="s">
        <v>1087</v>
      </c>
      <c r="X10" s="114" t="s">
        <v>1088</v>
      </c>
      <c r="Y10" s="114" t="s">
        <v>1089</v>
      </c>
      <c r="Z10" s="115" t="s">
        <v>814</v>
      </c>
      <c r="AA10" s="115" t="s">
        <v>815</v>
      </c>
      <c r="AB10" s="115" t="s">
        <v>816</v>
      </c>
      <c r="AC10" s="115" t="s">
        <v>817</v>
      </c>
      <c r="AD10" s="115" t="s">
        <v>818</v>
      </c>
      <c r="AE10" s="115" t="s">
        <v>819</v>
      </c>
      <c r="AF10" s="115" t="s">
        <v>481</v>
      </c>
      <c r="AG10" s="115" t="s">
        <v>821</v>
      </c>
      <c r="AH10" s="115" t="s">
        <v>815</v>
      </c>
      <c r="AI10" s="115" t="s">
        <v>816</v>
      </c>
      <c r="AJ10" s="115" t="s">
        <v>817</v>
      </c>
      <c r="AK10" s="115" t="s">
        <v>825</v>
      </c>
      <c r="AL10" s="115" t="s">
        <v>819</v>
      </c>
      <c r="AM10" s="115" t="s">
        <v>482</v>
      </c>
      <c r="AN10" s="115" t="s">
        <v>822</v>
      </c>
      <c r="AO10" s="115" t="s">
        <v>815</v>
      </c>
      <c r="AP10" s="115" t="s">
        <v>816</v>
      </c>
      <c r="AQ10" s="115" t="s">
        <v>817</v>
      </c>
      <c r="AR10" s="115" t="s">
        <v>818</v>
      </c>
      <c r="AS10" s="115" t="s">
        <v>819</v>
      </c>
      <c r="AT10" s="115" t="s">
        <v>482</v>
      </c>
      <c r="AU10" s="115" t="s">
        <v>823</v>
      </c>
      <c r="AV10" s="115" t="s">
        <v>815</v>
      </c>
      <c r="AW10" s="115" t="s">
        <v>816</v>
      </c>
      <c r="AX10" s="115" t="s">
        <v>817</v>
      </c>
      <c r="AY10" s="115" t="s">
        <v>825</v>
      </c>
      <c r="AZ10" s="115" t="s">
        <v>819</v>
      </c>
      <c r="BA10" s="115" t="s">
        <v>482</v>
      </c>
      <c r="BB10" s="115" t="s">
        <v>824</v>
      </c>
      <c r="BC10" s="115" t="s">
        <v>815</v>
      </c>
      <c r="BD10" s="115" t="s">
        <v>816</v>
      </c>
      <c r="BE10" s="115" t="s">
        <v>817</v>
      </c>
      <c r="BF10" s="115" t="s">
        <v>818</v>
      </c>
      <c r="BG10" s="115" t="s">
        <v>819</v>
      </c>
      <c r="BH10" s="115" t="s">
        <v>481</v>
      </c>
      <c r="BI10" s="212"/>
    </row>
    <row r="11" spans="2:61" ht="84">
      <c r="B11" s="206" t="s">
        <v>425</v>
      </c>
      <c r="C11" s="207" t="s">
        <v>486</v>
      </c>
      <c r="D11" s="207" t="s">
        <v>487</v>
      </c>
      <c r="E11" s="207" t="s">
        <v>488</v>
      </c>
      <c r="F11" s="204"/>
      <c r="G11" s="204">
        <v>0</v>
      </c>
      <c r="H11" s="204">
        <v>65</v>
      </c>
      <c r="I11" s="196">
        <v>16</v>
      </c>
      <c r="J11" s="196" t="s">
        <v>31</v>
      </c>
      <c r="K11" s="196" t="s">
        <v>32</v>
      </c>
      <c r="L11" s="196" t="s">
        <v>33</v>
      </c>
      <c r="M11" s="204" t="s">
        <v>1081</v>
      </c>
      <c r="N11" s="207" t="s">
        <v>489</v>
      </c>
      <c r="O11" s="26" t="s">
        <v>490</v>
      </c>
      <c r="P11" s="42" t="s">
        <v>282</v>
      </c>
      <c r="Q11" s="42" t="s">
        <v>34</v>
      </c>
      <c r="R11" s="135">
        <v>0.2</v>
      </c>
      <c r="S11" s="27"/>
      <c r="T11" s="27">
        <v>1</v>
      </c>
      <c r="U11" s="27" t="s">
        <v>865</v>
      </c>
      <c r="V11" s="42">
        <v>1</v>
      </c>
      <c r="W11" s="42">
        <v>1</v>
      </c>
      <c r="X11" s="42">
        <v>1</v>
      </c>
      <c r="Y11" s="42">
        <v>1</v>
      </c>
      <c r="Z11" s="163">
        <v>6840</v>
      </c>
      <c r="AA11" s="163">
        <v>2640</v>
      </c>
      <c r="AB11" s="163">
        <v>0</v>
      </c>
      <c r="AC11" s="163">
        <v>3200</v>
      </c>
      <c r="AD11" s="163">
        <v>0</v>
      </c>
      <c r="AE11" s="163">
        <v>1000</v>
      </c>
      <c r="AF11" s="163">
        <v>0</v>
      </c>
      <c r="AG11" s="163">
        <v>1400</v>
      </c>
      <c r="AH11" s="163">
        <v>600</v>
      </c>
      <c r="AI11" s="163">
        <v>0</v>
      </c>
      <c r="AJ11" s="163">
        <v>800</v>
      </c>
      <c r="AK11" s="163">
        <v>0</v>
      </c>
      <c r="AL11" s="163">
        <v>0</v>
      </c>
      <c r="AM11" s="163">
        <v>0</v>
      </c>
      <c r="AN11" s="163">
        <v>1440</v>
      </c>
      <c r="AO11" s="163">
        <v>640</v>
      </c>
      <c r="AP11" s="163">
        <v>0</v>
      </c>
      <c r="AQ11" s="163">
        <v>800</v>
      </c>
      <c r="AR11" s="163">
        <v>0</v>
      </c>
      <c r="AS11" s="163">
        <v>0</v>
      </c>
      <c r="AT11" s="163">
        <v>0</v>
      </c>
      <c r="AU11" s="163">
        <v>1990</v>
      </c>
      <c r="AV11" s="163">
        <v>690</v>
      </c>
      <c r="AW11" s="163">
        <v>0</v>
      </c>
      <c r="AX11" s="163">
        <v>800</v>
      </c>
      <c r="AY11" s="163">
        <v>0</v>
      </c>
      <c r="AZ11" s="163">
        <v>500</v>
      </c>
      <c r="BA11" s="163">
        <v>0</v>
      </c>
      <c r="BB11" s="163">
        <v>2010</v>
      </c>
      <c r="BC11" s="163">
        <v>710</v>
      </c>
      <c r="BD11" s="163">
        <v>0</v>
      </c>
      <c r="BE11" s="163">
        <v>800</v>
      </c>
      <c r="BF11" s="163">
        <v>0</v>
      </c>
      <c r="BG11" s="163">
        <v>500</v>
      </c>
      <c r="BH11" s="163">
        <v>0</v>
      </c>
      <c r="BI11" s="163"/>
    </row>
    <row r="12" spans="2:61" ht="84">
      <c r="B12" s="206"/>
      <c r="C12" s="207"/>
      <c r="D12" s="207"/>
      <c r="E12" s="207"/>
      <c r="F12" s="204"/>
      <c r="G12" s="204"/>
      <c r="H12" s="204"/>
      <c r="I12" s="197"/>
      <c r="J12" s="197"/>
      <c r="K12" s="197"/>
      <c r="L12" s="197"/>
      <c r="M12" s="204"/>
      <c r="N12" s="207"/>
      <c r="O12" s="26" t="s">
        <v>491</v>
      </c>
      <c r="P12" s="42" t="s">
        <v>281</v>
      </c>
      <c r="Q12" s="42" t="s">
        <v>34</v>
      </c>
      <c r="R12" s="135">
        <v>0.2</v>
      </c>
      <c r="S12" s="27"/>
      <c r="T12" s="27">
        <v>64</v>
      </c>
      <c r="U12" s="27" t="s">
        <v>1081</v>
      </c>
      <c r="V12" s="42">
        <v>16</v>
      </c>
      <c r="W12" s="42" t="s">
        <v>35</v>
      </c>
      <c r="X12" s="42" t="s">
        <v>36</v>
      </c>
      <c r="Y12" s="42" t="s">
        <v>37</v>
      </c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</row>
    <row r="13" spans="2:61" ht="84">
      <c r="B13" s="206"/>
      <c r="C13" s="207"/>
      <c r="D13" s="207"/>
      <c r="E13" s="207"/>
      <c r="F13" s="204"/>
      <c r="G13" s="204"/>
      <c r="H13" s="204"/>
      <c r="I13" s="197"/>
      <c r="J13" s="197"/>
      <c r="K13" s="197"/>
      <c r="L13" s="197"/>
      <c r="M13" s="204"/>
      <c r="N13" s="207"/>
      <c r="O13" s="26" t="s">
        <v>492</v>
      </c>
      <c r="P13" s="42" t="s">
        <v>282</v>
      </c>
      <c r="Q13" s="42" t="s">
        <v>34</v>
      </c>
      <c r="R13" s="135">
        <v>0.2</v>
      </c>
      <c r="S13" s="27" t="s">
        <v>424</v>
      </c>
      <c r="T13" s="27">
        <v>1</v>
      </c>
      <c r="U13" s="27" t="s">
        <v>1081</v>
      </c>
      <c r="V13" s="42">
        <v>1</v>
      </c>
      <c r="W13" s="42">
        <v>1</v>
      </c>
      <c r="X13" s="42">
        <v>1</v>
      </c>
      <c r="Y13" s="42">
        <v>1</v>
      </c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</row>
    <row r="14" spans="2:61" ht="84">
      <c r="B14" s="206"/>
      <c r="C14" s="207"/>
      <c r="D14" s="207"/>
      <c r="E14" s="207"/>
      <c r="F14" s="204"/>
      <c r="G14" s="204"/>
      <c r="H14" s="204"/>
      <c r="I14" s="197"/>
      <c r="J14" s="197"/>
      <c r="K14" s="197"/>
      <c r="L14" s="197"/>
      <c r="M14" s="204"/>
      <c r="N14" s="26" t="s">
        <v>493</v>
      </c>
      <c r="O14" s="26" t="s">
        <v>494</v>
      </c>
      <c r="P14" s="42" t="s">
        <v>281</v>
      </c>
      <c r="Q14" s="42" t="s">
        <v>34</v>
      </c>
      <c r="R14" s="135">
        <v>0.4</v>
      </c>
      <c r="S14" s="27">
        <v>0</v>
      </c>
      <c r="T14" s="27">
        <v>13</v>
      </c>
      <c r="U14" s="27" t="s">
        <v>1081</v>
      </c>
      <c r="V14" s="42">
        <v>3</v>
      </c>
      <c r="W14" s="42" t="s">
        <v>38</v>
      </c>
      <c r="X14" s="42" t="s">
        <v>134</v>
      </c>
      <c r="Y14" s="42" t="s">
        <v>141</v>
      </c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</row>
    <row r="15" spans="2:61" ht="84">
      <c r="B15" s="206"/>
      <c r="C15" s="207"/>
      <c r="D15" s="207"/>
      <c r="E15" s="207"/>
      <c r="F15" s="204"/>
      <c r="G15" s="204"/>
      <c r="H15" s="204"/>
      <c r="I15" s="197"/>
      <c r="J15" s="197"/>
      <c r="K15" s="197"/>
      <c r="L15" s="197"/>
      <c r="M15" s="204"/>
      <c r="N15" s="26" t="s">
        <v>450</v>
      </c>
      <c r="O15" s="26" t="s">
        <v>451</v>
      </c>
      <c r="P15" s="42" t="s">
        <v>281</v>
      </c>
      <c r="Q15" s="42" t="s">
        <v>34</v>
      </c>
      <c r="R15" s="135">
        <v>0.2</v>
      </c>
      <c r="S15" s="27">
        <v>0</v>
      </c>
      <c r="T15" s="27">
        <v>4</v>
      </c>
      <c r="U15" s="27" t="s">
        <v>452</v>
      </c>
      <c r="V15" s="42">
        <v>0</v>
      </c>
      <c r="W15" s="42">
        <v>1</v>
      </c>
      <c r="X15" s="42" t="s">
        <v>104</v>
      </c>
      <c r="Y15" s="42" t="s">
        <v>239</v>
      </c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</row>
    <row r="16" spans="2:61" ht="84">
      <c r="B16" s="206"/>
      <c r="C16" s="207"/>
      <c r="D16" s="207"/>
      <c r="E16" s="207"/>
      <c r="F16" s="204"/>
      <c r="G16" s="204"/>
      <c r="H16" s="204"/>
      <c r="I16" s="197"/>
      <c r="J16" s="197"/>
      <c r="K16" s="197"/>
      <c r="L16" s="197"/>
      <c r="M16" s="204"/>
      <c r="N16" s="26" t="s">
        <v>453</v>
      </c>
      <c r="O16" s="26" t="s">
        <v>454</v>
      </c>
      <c r="P16" s="42" t="s">
        <v>281</v>
      </c>
      <c r="Q16" s="42" t="s">
        <v>34</v>
      </c>
      <c r="R16" s="135">
        <v>0.2</v>
      </c>
      <c r="S16" s="27">
        <v>0</v>
      </c>
      <c r="T16" s="27">
        <v>100</v>
      </c>
      <c r="U16" s="27" t="s">
        <v>455</v>
      </c>
      <c r="V16" s="42">
        <v>25</v>
      </c>
      <c r="W16" s="42" t="s">
        <v>211</v>
      </c>
      <c r="X16" s="42" t="s">
        <v>212</v>
      </c>
      <c r="Y16" s="42" t="s">
        <v>39</v>
      </c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</row>
    <row r="17" spans="2:61" ht="84">
      <c r="B17" s="206"/>
      <c r="C17" s="207"/>
      <c r="D17" s="207"/>
      <c r="E17" s="207"/>
      <c r="F17" s="204"/>
      <c r="G17" s="204"/>
      <c r="H17" s="204"/>
      <c r="I17" s="198"/>
      <c r="J17" s="198"/>
      <c r="K17" s="198"/>
      <c r="L17" s="198"/>
      <c r="M17" s="204"/>
      <c r="N17" s="26" t="s">
        <v>456</v>
      </c>
      <c r="O17" s="26" t="s">
        <v>457</v>
      </c>
      <c r="P17" s="42" t="s">
        <v>281</v>
      </c>
      <c r="Q17" s="42" t="s">
        <v>34</v>
      </c>
      <c r="R17" s="135">
        <v>0.1</v>
      </c>
      <c r="S17" s="27" t="s">
        <v>458</v>
      </c>
      <c r="T17" s="27">
        <v>100</v>
      </c>
      <c r="U17" s="27" t="s">
        <v>1081</v>
      </c>
      <c r="V17" s="42">
        <v>0</v>
      </c>
      <c r="W17" s="42">
        <v>50</v>
      </c>
      <c r="X17" s="42">
        <v>100</v>
      </c>
      <c r="Y17" s="42">
        <v>100</v>
      </c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</row>
    <row r="18" spans="2:61" ht="84">
      <c r="B18" s="206"/>
      <c r="C18" s="207"/>
      <c r="D18" s="207" t="s">
        <v>459</v>
      </c>
      <c r="E18" s="207" t="s">
        <v>460</v>
      </c>
      <c r="F18" s="204"/>
      <c r="G18" s="245">
        <v>0.1742</v>
      </c>
      <c r="H18" s="188">
        <v>0.2</v>
      </c>
      <c r="I18" s="273">
        <v>0.05</v>
      </c>
      <c r="J18" s="273">
        <v>0.1</v>
      </c>
      <c r="K18" s="273">
        <v>0.15</v>
      </c>
      <c r="L18" s="273">
        <v>0.2</v>
      </c>
      <c r="M18" s="204" t="s">
        <v>1081</v>
      </c>
      <c r="N18" s="26" t="s">
        <v>461</v>
      </c>
      <c r="O18" s="26" t="s">
        <v>462</v>
      </c>
      <c r="P18" s="42" t="s">
        <v>281</v>
      </c>
      <c r="Q18" s="42" t="s">
        <v>34</v>
      </c>
      <c r="R18" s="135">
        <v>0.4</v>
      </c>
      <c r="S18" s="27">
        <v>0</v>
      </c>
      <c r="T18" s="27">
        <v>5</v>
      </c>
      <c r="U18" s="27" t="s">
        <v>463</v>
      </c>
      <c r="V18" s="71">
        <v>3</v>
      </c>
      <c r="W18" s="66" t="s">
        <v>239</v>
      </c>
      <c r="X18" s="66" t="s">
        <v>207</v>
      </c>
      <c r="Y18" s="66" t="s">
        <v>109</v>
      </c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</row>
    <row r="19" spans="2:61" ht="108">
      <c r="B19" s="206"/>
      <c r="C19" s="207"/>
      <c r="D19" s="207"/>
      <c r="E19" s="207"/>
      <c r="F19" s="204"/>
      <c r="G19" s="245"/>
      <c r="H19" s="188"/>
      <c r="I19" s="274"/>
      <c r="J19" s="274"/>
      <c r="K19" s="274"/>
      <c r="L19" s="274"/>
      <c r="M19" s="204"/>
      <c r="N19" s="26" t="s">
        <v>464</v>
      </c>
      <c r="O19" s="26" t="s">
        <v>465</v>
      </c>
      <c r="P19" s="42" t="s">
        <v>281</v>
      </c>
      <c r="Q19" s="42" t="s">
        <v>34</v>
      </c>
      <c r="R19" s="135">
        <v>0.3</v>
      </c>
      <c r="S19" s="27" t="s">
        <v>466</v>
      </c>
      <c r="T19" s="27">
        <v>64</v>
      </c>
      <c r="U19" s="27" t="s">
        <v>1081</v>
      </c>
      <c r="V19" s="42">
        <v>16</v>
      </c>
      <c r="W19" s="42" t="s">
        <v>35</v>
      </c>
      <c r="X19" s="42" t="s">
        <v>36</v>
      </c>
      <c r="Y19" s="42" t="s">
        <v>37</v>
      </c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</row>
    <row r="20" spans="2:61" ht="84">
      <c r="B20" s="206"/>
      <c r="C20" s="207"/>
      <c r="D20" s="207"/>
      <c r="E20" s="207"/>
      <c r="F20" s="204"/>
      <c r="G20" s="245"/>
      <c r="H20" s="188"/>
      <c r="I20" s="275"/>
      <c r="J20" s="275"/>
      <c r="K20" s="275"/>
      <c r="L20" s="275"/>
      <c r="M20" s="204"/>
      <c r="N20" s="26" t="s">
        <v>467</v>
      </c>
      <c r="O20" s="26" t="s">
        <v>468</v>
      </c>
      <c r="P20" s="42" t="s">
        <v>281</v>
      </c>
      <c r="Q20" s="42" t="s">
        <v>34</v>
      </c>
      <c r="R20" s="135">
        <v>0.1</v>
      </c>
      <c r="S20" s="27">
        <v>1</v>
      </c>
      <c r="T20" s="27">
        <v>11</v>
      </c>
      <c r="U20" s="27" t="s">
        <v>469</v>
      </c>
      <c r="V20" s="83" t="s">
        <v>130</v>
      </c>
      <c r="W20" s="83" t="s">
        <v>265</v>
      </c>
      <c r="X20" s="83" t="s">
        <v>266</v>
      </c>
      <c r="Y20" s="83" t="s">
        <v>40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</row>
    <row r="21" spans="2:61" ht="132">
      <c r="B21" s="206"/>
      <c r="C21" s="207"/>
      <c r="D21" s="207" t="s">
        <v>470</v>
      </c>
      <c r="E21" s="207" t="s">
        <v>471</v>
      </c>
      <c r="F21" s="204"/>
      <c r="G21" s="204">
        <v>0</v>
      </c>
      <c r="H21" s="188">
        <v>0.2</v>
      </c>
      <c r="I21" s="273">
        <v>0.05</v>
      </c>
      <c r="J21" s="273">
        <v>0.1</v>
      </c>
      <c r="K21" s="273">
        <v>0.15</v>
      </c>
      <c r="L21" s="273">
        <v>0.2</v>
      </c>
      <c r="M21" s="204" t="s">
        <v>1081</v>
      </c>
      <c r="N21" s="26" t="s">
        <v>435</v>
      </c>
      <c r="O21" s="26" t="s">
        <v>436</v>
      </c>
      <c r="P21" s="42" t="s">
        <v>281</v>
      </c>
      <c r="Q21" s="42" t="s">
        <v>34</v>
      </c>
      <c r="R21" s="135">
        <v>0.1</v>
      </c>
      <c r="S21" s="27">
        <v>0</v>
      </c>
      <c r="T21" s="27">
        <v>4</v>
      </c>
      <c r="U21" s="27" t="s">
        <v>469</v>
      </c>
      <c r="V21" s="83">
        <v>0</v>
      </c>
      <c r="W21" s="83">
        <v>2</v>
      </c>
      <c r="X21" s="83" t="s">
        <v>189</v>
      </c>
      <c r="Y21" s="83" t="s">
        <v>157</v>
      </c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</row>
    <row r="22" spans="2:61" ht="84">
      <c r="B22" s="206"/>
      <c r="C22" s="207"/>
      <c r="D22" s="207"/>
      <c r="E22" s="207"/>
      <c r="F22" s="204"/>
      <c r="G22" s="204"/>
      <c r="H22" s="188"/>
      <c r="I22" s="274"/>
      <c r="J22" s="274"/>
      <c r="K22" s="274"/>
      <c r="L22" s="274"/>
      <c r="M22" s="204"/>
      <c r="N22" s="26" t="s">
        <v>437</v>
      </c>
      <c r="O22" s="26" t="s">
        <v>494</v>
      </c>
      <c r="P22" s="42" t="s">
        <v>281</v>
      </c>
      <c r="Q22" s="42" t="s">
        <v>34</v>
      </c>
      <c r="R22" s="135">
        <v>0.1</v>
      </c>
      <c r="S22" s="27">
        <v>0</v>
      </c>
      <c r="T22" s="27">
        <v>3</v>
      </c>
      <c r="U22" s="27" t="s">
        <v>1081</v>
      </c>
      <c r="V22" s="83">
        <v>0</v>
      </c>
      <c r="W22" s="83">
        <v>1</v>
      </c>
      <c r="X22" s="83" t="s">
        <v>206</v>
      </c>
      <c r="Y22" s="83" t="s">
        <v>217</v>
      </c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</row>
    <row r="23" spans="2:61" ht="84">
      <c r="B23" s="206"/>
      <c r="C23" s="207"/>
      <c r="D23" s="207"/>
      <c r="E23" s="207"/>
      <c r="F23" s="204"/>
      <c r="G23" s="204"/>
      <c r="H23" s="188"/>
      <c r="I23" s="275"/>
      <c r="J23" s="275"/>
      <c r="K23" s="275"/>
      <c r="L23" s="275"/>
      <c r="M23" s="204"/>
      <c r="N23" s="26" t="s">
        <v>438</v>
      </c>
      <c r="O23" s="26" t="s">
        <v>439</v>
      </c>
      <c r="P23" s="42" t="s">
        <v>281</v>
      </c>
      <c r="Q23" s="42" t="s">
        <v>34</v>
      </c>
      <c r="R23" s="135">
        <v>0.4</v>
      </c>
      <c r="S23" s="27">
        <v>0</v>
      </c>
      <c r="T23" s="27">
        <v>12</v>
      </c>
      <c r="U23" s="27" t="s">
        <v>440</v>
      </c>
      <c r="V23" s="83">
        <v>0</v>
      </c>
      <c r="W23" s="83">
        <v>6</v>
      </c>
      <c r="X23" s="83" t="s">
        <v>41</v>
      </c>
      <c r="Y23" s="83" t="s">
        <v>42</v>
      </c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</row>
    <row r="24" spans="2:61" ht="84">
      <c r="B24" s="206"/>
      <c r="C24" s="207"/>
      <c r="D24" s="207" t="s">
        <v>441</v>
      </c>
      <c r="E24" s="207" t="s">
        <v>442</v>
      </c>
      <c r="F24" s="204"/>
      <c r="G24" s="204">
        <v>0</v>
      </c>
      <c r="H24" s="188">
        <v>0.2</v>
      </c>
      <c r="I24" s="273">
        <v>0.05</v>
      </c>
      <c r="J24" s="273">
        <v>0.1</v>
      </c>
      <c r="K24" s="273">
        <v>0.15</v>
      </c>
      <c r="L24" s="273">
        <v>0.2</v>
      </c>
      <c r="M24" s="204" t="s">
        <v>1081</v>
      </c>
      <c r="N24" s="26" t="s">
        <v>443</v>
      </c>
      <c r="O24" s="26" t="s">
        <v>494</v>
      </c>
      <c r="P24" s="42" t="s">
        <v>281</v>
      </c>
      <c r="Q24" s="42" t="s">
        <v>34</v>
      </c>
      <c r="R24" s="135">
        <v>0.1</v>
      </c>
      <c r="S24" s="27">
        <v>0</v>
      </c>
      <c r="T24" s="27">
        <v>20</v>
      </c>
      <c r="U24" s="27" t="s">
        <v>1081</v>
      </c>
      <c r="V24" s="83">
        <v>0</v>
      </c>
      <c r="W24" s="83">
        <v>10</v>
      </c>
      <c r="X24" s="83" t="s">
        <v>43</v>
      </c>
      <c r="Y24" s="83" t="s">
        <v>44</v>
      </c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</row>
    <row r="25" spans="2:61" ht="84">
      <c r="B25" s="206"/>
      <c r="C25" s="207"/>
      <c r="D25" s="207"/>
      <c r="E25" s="207"/>
      <c r="F25" s="204"/>
      <c r="G25" s="204"/>
      <c r="H25" s="188"/>
      <c r="I25" s="275"/>
      <c r="J25" s="275"/>
      <c r="K25" s="275"/>
      <c r="L25" s="275"/>
      <c r="M25" s="204"/>
      <c r="N25" s="26" t="s">
        <v>444</v>
      </c>
      <c r="O25" s="26" t="s">
        <v>445</v>
      </c>
      <c r="P25" s="42" t="s">
        <v>281</v>
      </c>
      <c r="Q25" s="42" t="s">
        <v>34</v>
      </c>
      <c r="R25" s="135">
        <v>0.2</v>
      </c>
      <c r="S25" s="27">
        <v>0</v>
      </c>
      <c r="T25" s="27">
        <v>12</v>
      </c>
      <c r="U25" s="27" t="s">
        <v>1081</v>
      </c>
      <c r="V25" s="83">
        <v>6</v>
      </c>
      <c r="W25" s="83" t="s">
        <v>193</v>
      </c>
      <c r="X25" s="83" t="s">
        <v>194</v>
      </c>
      <c r="Y25" s="83" t="s">
        <v>137</v>
      </c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</row>
    <row r="26" spans="2:61" ht="84">
      <c r="B26" s="206" t="s">
        <v>446</v>
      </c>
      <c r="C26" s="207" t="s">
        <v>447</v>
      </c>
      <c r="D26" s="207" t="s">
        <v>448</v>
      </c>
      <c r="E26" s="207" t="s">
        <v>449</v>
      </c>
      <c r="F26" s="204">
        <v>0</v>
      </c>
      <c r="G26" s="204">
        <v>0</v>
      </c>
      <c r="H26" s="204">
        <v>80</v>
      </c>
      <c r="I26" s="196">
        <v>20</v>
      </c>
      <c r="J26" s="196">
        <v>40</v>
      </c>
      <c r="K26" s="196">
        <v>60</v>
      </c>
      <c r="L26" s="196">
        <v>80</v>
      </c>
      <c r="M26" s="204" t="s">
        <v>1081</v>
      </c>
      <c r="N26" s="26" t="s">
        <v>412</v>
      </c>
      <c r="O26" s="26" t="s">
        <v>413</v>
      </c>
      <c r="P26" s="42" t="s">
        <v>281</v>
      </c>
      <c r="Q26" s="42" t="s">
        <v>34</v>
      </c>
      <c r="R26" s="135">
        <v>0.1</v>
      </c>
      <c r="S26" s="27">
        <v>1</v>
      </c>
      <c r="T26" s="27" t="s">
        <v>133</v>
      </c>
      <c r="U26" s="27" t="s">
        <v>414</v>
      </c>
      <c r="V26" s="42" t="s">
        <v>203</v>
      </c>
      <c r="W26" s="42" t="s">
        <v>206</v>
      </c>
      <c r="X26" s="42" t="s">
        <v>217</v>
      </c>
      <c r="Y26" s="42" t="s">
        <v>239</v>
      </c>
      <c r="Z26" s="163">
        <v>2960</v>
      </c>
      <c r="AA26" s="163">
        <v>660</v>
      </c>
      <c r="AB26" s="163">
        <v>0</v>
      </c>
      <c r="AC26" s="163">
        <v>800</v>
      </c>
      <c r="AD26" s="163">
        <v>0</v>
      </c>
      <c r="AE26" s="163">
        <v>1500</v>
      </c>
      <c r="AF26" s="163">
        <v>0</v>
      </c>
      <c r="AG26" s="163">
        <v>350</v>
      </c>
      <c r="AH26" s="163">
        <v>150</v>
      </c>
      <c r="AI26" s="163">
        <v>0</v>
      </c>
      <c r="AJ26" s="163">
        <v>200</v>
      </c>
      <c r="AK26" s="163">
        <v>0</v>
      </c>
      <c r="AL26" s="163">
        <v>0</v>
      </c>
      <c r="AM26" s="163">
        <v>0</v>
      </c>
      <c r="AN26" s="163">
        <v>860</v>
      </c>
      <c r="AO26" s="163">
        <v>160</v>
      </c>
      <c r="AP26" s="163">
        <v>0</v>
      </c>
      <c r="AQ26" s="163">
        <v>200</v>
      </c>
      <c r="AR26" s="163">
        <v>0</v>
      </c>
      <c r="AS26" s="163">
        <v>500</v>
      </c>
      <c r="AT26" s="163">
        <v>0</v>
      </c>
      <c r="AU26" s="163">
        <v>870</v>
      </c>
      <c r="AV26" s="163">
        <v>170</v>
      </c>
      <c r="AW26" s="163">
        <v>0</v>
      </c>
      <c r="AX26" s="163">
        <v>200</v>
      </c>
      <c r="AY26" s="163">
        <v>0</v>
      </c>
      <c r="AZ26" s="163">
        <v>500</v>
      </c>
      <c r="BA26" s="163">
        <v>0</v>
      </c>
      <c r="BB26" s="163">
        <v>880</v>
      </c>
      <c r="BC26" s="163">
        <v>180</v>
      </c>
      <c r="BD26" s="163">
        <v>0</v>
      </c>
      <c r="BE26" s="163">
        <v>200</v>
      </c>
      <c r="BF26" s="163">
        <v>0</v>
      </c>
      <c r="BG26" s="163">
        <v>500</v>
      </c>
      <c r="BH26" s="163">
        <v>0</v>
      </c>
      <c r="BI26" s="163"/>
    </row>
    <row r="27" spans="2:61" ht="84">
      <c r="B27" s="206"/>
      <c r="C27" s="207"/>
      <c r="D27" s="207"/>
      <c r="E27" s="207"/>
      <c r="F27" s="204"/>
      <c r="G27" s="204"/>
      <c r="H27" s="204"/>
      <c r="I27" s="197"/>
      <c r="J27" s="197"/>
      <c r="K27" s="197"/>
      <c r="L27" s="197"/>
      <c r="M27" s="204"/>
      <c r="N27" s="26" t="s">
        <v>415</v>
      </c>
      <c r="O27" s="26" t="s">
        <v>416</v>
      </c>
      <c r="P27" s="42" t="s">
        <v>282</v>
      </c>
      <c r="Q27" s="42" t="s">
        <v>34</v>
      </c>
      <c r="R27" s="135">
        <v>0.1</v>
      </c>
      <c r="S27" s="27"/>
      <c r="T27" s="27">
        <v>100</v>
      </c>
      <c r="U27" s="27" t="s">
        <v>1081</v>
      </c>
      <c r="V27" s="42">
        <v>100</v>
      </c>
      <c r="W27" s="42">
        <v>100</v>
      </c>
      <c r="X27" s="42">
        <v>100</v>
      </c>
      <c r="Y27" s="42">
        <v>100</v>
      </c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</row>
    <row r="28" spans="2:61" ht="84">
      <c r="B28" s="206"/>
      <c r="C28" s="207"/>
      <c r="D28" s="207"/>
      <c r="E28" s="207"/>
      <c r="F28" s="204"/>
      <c r="G28" s="204"/>
      <c r="H28" s="204"/>
      <c r="I28" s="197"/>
      <c r="J28" s="197"/>
      <c r="K28" s="197"/>
      <c r="L28" s="197"/>
      <c r="M28" s="204"/>
      <c r="N28" s="26" t="s">
        <v>417</v>
      </c>
      <c r="O28" s="26" t="s">
        <v>418</v>
      </c>
      <c r="P28" s="42" t="s">
        <v>281</v>
      </c>
      <c r="Q28" s="42" t="s">
        <v>34</v>
      </c>
      <c r="R28" s="135">
        <v>0.1</v>
      </c>
      <c r="S28" s="27">
        <v>12</v>
      </c>
      <c r="T28" s="27" t="s">
        <v>46</v>
      </c>
      <c r="U28" s="27" t="s">
        <v>1081</v>
      </c>
      <c r="V28" s="42" t="s">
        <v>47</v>
      </c>
      <c r="W28" s="42" t="s">
        <v>35</v>
      </c>
      <c r="X28" s="42" t="s">
        <v>36</v>
      </c>
      <c r="Y28" s="42" t="s">
        <v>37</v>
      </c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</row>
    <row r="29" spans="2:61" ht="84">
      <c r="B29" s="206"/>
      <c r="C29" s="207"/>
      <c r="D29" s="207"/>
      <c r="E29" s="207"/>
      <c r="F29" s="204"/>
      <c r="G29" s="204"/>
      <c r="H29" s="204"/>
      <c r="I29" s="197"/>
      <c r="J29" s="197"/>
      <c r="K29" s="197"/>
      <c r="L29" s="197"/>
      <c r="M29" s="204"/>
      <c r="N29" s="26" t="s">
        <v>419</v>
      </c>
      <c r="O29" s="26" t="s">
        <v>420</v>
      </c>
      <c r="P29" s="42" t="s">
        <v>281</v>
      </c>
      <c r="Q29" s="42" t="s">
        <v>34</v>
      </c>
      <c r="R29" s="135">
        <v>0.2</v>
      </c>
      <c r="S29" s="27"/>
      <c r="T29" s="27">
        <v>17</v>
      </c>
      <c r="U29" s="27" t="s">
        <v>414</v>
      </c>
      <c r="V29" s="42">
        <v>8</v>
      </c>
      <c r="W29" s="42" t="s">
        <v>245</v>
      </c>
      <c r="X29" s="42" t="s">
        <v>246</v>
      </c>
      <c r="Y29" s="42" t="s">
        <v>45</v>
      </c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</row>
    <row r="30" spans="2:61" ht="108">
      <c r="B30" s="206"/>
      <c r="C30" s="207"/>
      <c r="D30" s="207"/>
      <c r="E30" s="207"/>
      <c r="F30" s="204"/>
      <c r="G30" s="204"/>
      <c r="H30" s="204"/>
      <c r="I30" s="198"/>
      <c r="J30" s="198"/>
      <c r="K30" s="198"/>
      <c r="L30" s="198"/>
      <c r="M30" s="204"/>
      <c r="N30" s="26" t="s">
        <v>421</v>
      </c>
      <c r="O30" s="26" t="s">
        <v>422</v>
      </c>
      <c r="P30" s="42" t="s">
        <v>281</v>
      </c>
      <c r="Q30" s="42" t="s">
        <v>34</v>
      </c>
      <c r="R30" s="135">
        <v>0.3</v>
      </c>
      <c r="S30" s="27">
        <v>0</v>
      </c>
      <c r="T30" s="27">
        <v>5</v>
      </c>
      <c r="U30" s="27" t="s">
        <v>423</v>
      </c>
      <c r="V30" s="42">
        <v>0</v>
      </c>
      <c r="W30" s="42">
        <v>2</v>
      </c>
      <c r="X30" s="42" t="s">
        <v>198</v>
      </c>
      <c r="Y30" s="42" t="s">
        <v>207</v>
      </c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</row>
    <row r="31" spans="18:61" ht="15">
      <c r="R31" s="150">
        <f>SUM(R11:R30)</f>
        <v>4.000000000000001</v>
      </c>
      <c r="Z31" s="136">
        <f>SUM(Z11:Z30)</f>
        <v>9800</v>
      </c>
      <c r="AA31" s="136">
        <f aca="true" t="shared" si="0" ref="AA31:BH31">SUM(AA11:AA30)</f>
        <v>3300</v>
      </c>
      <c r="AB31" s="136">
        <f t="shared" si="0"/>
        <v>0</v>
      </c>
      <c r="AC31" s="136">
        <f t="shared" si="0"/>
        <v>4000</v>
      </c>
      <c r="AD31" s="136">
        <f t="shared" si="0"/>
        <v>0</v>
      </c>
      <c r="AE31" s="136">
        <f t="shared" si="0"/>
        <v>2500</v>
      </c>
      <c r="AF31" s="136">
        <f t="shared" si="0"/>
        <v>0</v>
      </c>
      <c r="AG31" s="136">
        <f t="shared" si="0"/>
        <v>1750</v>
      </c>
      <c r="AH31" s="136">
        <f t="shared" si="0"/>
        <v>750</v>
      </c>
      <c r="AI31" s="136">
        <f t="shared" si="0"/>
        <v>0</v>
      </c>
      <c r="AJ31" s="136">
        <f t="shared" si="0"/>
        <v>1000</v>
      </c>
      <c r="AK31" s="136">
        <f t="shared" si="0"/>
        <v>0</v>
      </c>
      <c r="AL31" s="136">
        <f t="shared" si="0"/>
        <v>0</v>
      </c>
      <c r="AM31" s="136">
        <f t="shared" si="0"/>
        <v>0</v>
      </c>
      <c r="AN31" s="136">
        <f t="shared" si="0"/>
        <v>2300</v>
      </c>
      <c r="AO31" s="136">
        <f t="shared" si="0"/>
        <v>800</v>
      </c>
      <c r="AP31" s="136">
        <f t="shared" si="0"/>
        <v>0</v>
      </c>
      <c r="AQ31" s="136">
        <f t="shared" si="0"/>
        <v>1000</v>
      </c>
      <c r="AR31" s="136">
        <f t="shared" si="0"/>
        <v>0</v>
      </c>
      <c r="AS31" s="136">
        <f t="shared" si="0"/>
        <v>500</v>
      </c>
      <c r="AT31" s="136">
        <f t="shared" si="0"/>
        <v>0</v>
      </c>
      <c r="AU31" s="136">
        <f t="shared" si="0"/>
        <v>2860</v>
      </c>
      <c r="AV31" s="136">
        <f t="shared" si="0"/>
        <v>860</v>
      </c>
      <c r="AW31" s="136">
        <f t="shared" si="0"/>
        <v>0</v>
      </c>
      <c r="AX31" s="136">
        <f t="shared" si="0"/>
        <v>1000</v>
      </c>
      <c r="AY31" s="136">
        <f t="shared" si="0"/>
        <v>0</v>
      </c>
      <c r="AZ31" s="136">
        <f t="shared" si="0"/>
        <v>1000</v>
      </c>
      <c r="BA31" s="136">
        <f t="shared" si="0"/>
        <v>0</v>
      </c>
      <c r="BB31" s="136">
        <f t="shared" si="0"/>
        <v>2890</v>
      </c>
      <c r="BC31" s="136">
        <f t="shared" si="0"/>
        <v>890</v>
      </c>
      <c r="BD31" s="136">
        <f t="shared" si="0"/>
        <v>0</v>
      </c>
      <c r="BE31" s="136">
        <f t="shared" si="0"/>
        <v>1000</v>
      </c>
      <c r="BF31" s="136">
        <f t="shared" si="0"/>
        <v>0</v>
      </c>
      <c r="BG31" s="136">
        <f t="shared" si="0"/>
        <v>1000</v>
      </c>
      <c r="BH31" s="136">
        <f t="shared" si="0"/>
        <v>0</v>
      </c>
      <c r="BI31" s="136"/>
    </row>
    <row r="33" spans="4:18" ht="15">
      <c r="D33" s="18" t="s">
        <v>1063</v>
      </c>
      <c r="E33" s="18">
        <v>5</v>
      </c>
      <c r="F33" s="111"/>
      <c r="R33" s="118">
        <v>4</v>
      </c>
    </row>
    <row r="34" spans="4:6" ht="15">
      <c r="D34" s="18" t="s">
        <v>1064</v>
      </c>
      <c r="E34" s="18">
        <v>20</v>
      </c>
      <c r="F34" s="111"/>
    </row>
  </sheetData>
  <sheetProtection/>
  <mergeCells count="146">
    <mergeCell ref="B2:T2"/>
    <mergeCell ref="B3:T3"/>
    <mergeCell ref="AR26:AR30"/>
    <mergeCell ref="AS26:AS30"/>
    <mergeCell ref="AL26:AL30"/>
    <mergeCell ref="AM26:AM30"/>
    <mergeCell ref="AN26:AN30"/>
    <mergeCell ref="AO26:AO30"/>
    <mergeCell ref="AP26:AP30"/>
    <mergeCell ref="AQ26:AQ30"/>
    <mergeCell ref="AF26:AF30"/>
    <mergeCell ref="AG26:AG30"/>
    <mergeCell ref="AH26:AH30"/>
    <mergeCell ref="AI26:AI30"/>
    <mergeCell ref="AJ26:AJ30"/>
    <mergeCell ref="AK26:AK30"/>
    <mergeCell ref="Z26:Z30"/>
    <mergeCell ref="AA26:AA30"/>
    <mergeCell ref="AB26:AB30"/>
    <mergeCell ref="AC26:AC30"/>
    <mergeCell ref="AD26:AD30"/>
    <mergeCell ref="AE26:AE30"/>
    <mergeCell ref="G8:H8"/>
    <mergeCell ref="B5:C5"/>
    <mergeCell ref="D5:T5"/>
    <mergeCell ref="B6:C6"/>
    <mergeCell ref="D6:T6"/>
    <mergeCell ref="B7:C7"/>
    <mergeCell ref="D7:T7"/>
    <mergeCell ref="B9:B10"/>
    <mergeCell ref="C9:C10"/>
    <mergeCell ref="D9:M9"/>
    <mergeCell ref="B11:B25"/>
    <mergeCell ref="C11:C25"/>
    <mergeCell ref="D11:D17"/>
    <mergeCell ref="E11:E17"/>
    <mergeCell ref="F11:F17"/>
    <mergeCell ref="G11:G17"/>
    <mergeCell ref="H11:H17"/>
    <mergeCell ref="M11:M17"/>
    <mergeCell ref="N11:N13"/>
    <mergeCell ref="I26:I30"/>
    <mergeCell ref="J26:J30"/>
    <mergeCell ref="K26:K30"/>
    <mergeCell ref="L26:L30"/>
    <mergeCell ref="D18:D20"/>
    <mergeCell ref="E18:E20"/>
    <mergeCell ref="F18:F20"/>
    <mergeCell ref="G18:G20"/>
    <mergeCell ref="H18:H20"/>
    <mergeCell ref="M18:M20"/>
    <mergeCell ref="D21:D23"/>
    <mergeCell ref="E21:E23"/>
    <mergeCell ref="F21:F23"/>
    <mergeCell ref="G21:G23"/>
    <mergeCell ref="H21:H23"/>
    <mergeCell ref="M21:M23"/>
    <mergeCell ref="I21:I23"/>
    <mergeCell ref="J21:J23"/>
    <mergeCell ref="K21:K23"/>
    <mergeCell ref="L21:L23"/>
    <mergeCell ref="D24:D25"/>
    <mergeCell ref="E24:E25"/>
    <mergeCell ref="F24:F25"/>
    <mergeCell ref="G24:G25"/>
    <mergeCell ref="H24:H25"/>
    <mergeCell ref="M24:M25"/>
    <mergeCell ref="I24:I25"/>
    <mergeCell ref="J24:J25"/>
    <mergeCell ref="K24:K25"/>
    <mergeCell ref="L24:L25"/>
    <mergeCell ref="B26:B30"/>
    <mergeCell ref="C26:C30"/>
    <mergeCell ref="D26:D30"/>
    <mergeCell ref="E26:E30"/>
    <mergeCell ref="F26:F30"/>
    <mergeCell ref="G26:G30"/>
    <mergeCell ref="H26:H30"/>
    <mergeCell ref="M26:M30"/>
    <mergeCell ref="I11:I17"/>
    <mergeCell ref="J11:J17"/>
    <mergeCell ref="K11:K17"/>
    <mergeCell ref="L11:L17"/>
    <mergeCell ref="I18:I20"/>
    <mergeCell ref="J18:J20"/>
    <mergeCell ref="K18:K20"/>
    <mergeCell ref="L18:L20"/>
    <mergeCell ref="N9:Y9"/>
    <mergeCell ref="Z9:AF9"/>
    <mergeCell ref="AG9:AM9"/>
    <mergeCell ref="AN9:AT9"/>
    <mergeCell ref="AU9:BA9"/>
    <mergeCell ref="BB9:BH9"/>
    <mergeCell ref="BI9:BI10"/>
    <mergeCell ref="Z11:Z25"/>
    <mergeCell ref="AA11:AA25"/>
    <mergeCell ref="AB11:AB25"/>
    <mergeCell ref="AC11:AC25"/>
    <mergeCell ref="AD11:AD25"/>
    <mergeCell ref="AE11:AE25"/>
    <mergeCell ref="AF11:AF25"/>
    <mergeCell ref="AG11:AG25"/>
    <mergeCell ref="AH11:AH25"/>
    <mergeCell ref="AI11:AI25"/>
    <mergeCell ref="AJ11:AJ25"/>
    <mergeCell ref="AK11:AK25"/>
    <mergeCell ref="AL11:AL25"/>
    <mergeCell ref="AM11:AM25"/>
    <mergeCell ref="AN11:AN25"/>
    <mergeCell ref="AO11:AO25"/>
    <mergeCell ref="AP11:AP25"/>
    <mergeCell ref="AQ11:AQ25"/>
    <mergeCell ref="AR11:AR25"/>
    <mergeCell ref="AS11:AS25"/>
    <mergeCell ref="AT11:AT25"/>
    <mergeCell ref="AU11:AU25"/>
    <mergeCell ref="AV11:AV25"/>
    <mergeCell ref="AW11:AW25"/>
    <mergeCell ref="AX11:AX25"/>
    <mergeCell ref="AY11:AY25"/>
    <mergeCell ref="AZ11:AZ25"/>
    <mergeCell ref="BA11:BA25"/>
    <mergeCell ref="BB11:BB25"/>
    <mergeCell ref="BC11:BC25"/>
    <mergeCell ref="BD11:BD25"/>
    <mergeCell ref="BE11:BE25"/>
    <mergeCell ref="BF11:BF25"/>
    <mergeCell ref="BG11:BG25"/>
    <mergeCell ref="BH11:BH25"/>
    <mergeCell ref="BI11:BI25"/>
    <mergeCell ref="AT26:AT30"/>
    <mergeCell ref="AU26:AU30"/>
    <mergeCell ref="AV26:AV30"/>
    <mergeCell ref="AW26:AW30"/>
    <mergeCell ref="AX26:AX30"/>
    <mergeCell ref="AY26:AY30"/>
    <mergeCell ref="AZ26:AZ30"/>
    <mergeCell ref="BG26:BG30"/>
    <mergeCell ref="BH26:BH30"/>
    <mergeCell ref="BI26:BI30"/>
    <mergeCell ref="BA26:BA30"/>
    <mergeCell ref="BB26:BB30"/>
    <mergeCell ref="BC26:BC30"/>
    <mergeCell ref="BD26:BD30"/>
    <mergeCell ref="BE26:BE30"/>
    <mergeCell ref="BF26:BF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I24"/>
  <sheetViews>
    <sheetView zoomScale="80" zoomScaleNormal="80" zoomScalePageLayoutView="0" workbookViewId="0" topLeftCell="AC1">
      <pane ySplit="9" topLeftCell="A15" activePane="bottomLeft" state="frozen"/>
      <selection pane="topLeft" activeCell="A1" sqref="A1"/>
      <selection pane="bottomLeft" activeCell="AQ15" sqref="AQ15:AQ19"/>
    </sheetView>
  </sheetViews>
  <sheetFormatPr defaultColWidth="10.8515625" defaultRowHeight="15"/>
  <cols>
    <col min="1" max="1" width="10.8515625" style="18" customWidth="1"/>
    <col min="2" max="2" width="8.140625" style="18" customWidth="1"/>
    <col min="3" max="3" width="11.421875" style="18" customWidth="1"/>
    <col min="4" max="4" width="18.57421875" style="18" customWidth="1"/>
    <col min="5" max="5" width="17.421875" style="18" customWidth="1"/>
    <col min="6" max="6" width="8.140625" style="18" customWidth="1"/>
    <col min="7" max="7" width="8.8515625" style="18" customWidth="1"/>
    <col min="8" max="12" width="7.8515625" style="18" customWidth="1"/>
    <col min="13" max="13" width="10.421875" style="18" customWidth="1"/>
    <col min="14" max="14" width="27.8515625" style="18" customWidth="1"/>
    <col min="15" max="15" width="17.421875" style="18" customWidth="1"/>
    <col min="16" max="16" width="8.00390625" style="18" customWidth="1"/>
    <col min="17" max="17" width="7.28125" style="18" customWidth="1"/>
    <col min="18" max="18" width="7.140625" style="118" customWidth="1"/>
    <col min="19" max="19" width="8.421875" style="18" customWidth="1"/>
    <col min="20" max="21" width="11.421875" style="18" customWidth="1"/>
    <col min="22" max="22" width="7.140625" style="18" customWidth="1"/>
    <col min="23" max="23" width="8.28125" style="18" customWidth="1"/>
    <col min="24" max="24" width="8.8515625" style="18" customWidth="1"/>
    <col min="25" max="26" width="9.00390625" style="18" customWidth="1"/>
    <col min="27" max="27" width="8.421875" style="18" customWidth="1"/>
    <col min="28" max="28" width="7.140625" style="18" customWidth="1"/>
    <col min="29" max="29" width="10.140625" style="18" customWidth="1"/>
    <col min="30" max="30" width="7.421875" style="18" customWidth="1"/>
    <col min="31" max="31" width="5.7109375" style="18" customWidth="1"/>
    <col min="32" max="33" width="7.421875" style="18" customWidth="1"/>
    <col min="34" max="36" width="7.28125" style="18" customWidth="1"/>
    <col min="37" max="37" width="6.00390625" style="18" customWidth="1"/>
    <col min="38" max="39" width="5.8515625" style="18" customWidth="1"/>
    <col min="40" max="40" width="7.140625" style="18" customWidth="1"/>
    <col min="41" max="41" width="6.7109375" style="18" customWidth="1"/>
    <col min="42" max="42" width="6.28125" style="18" customWidth="1"/>
    <col min="43" max="43" width="7.8515625" style="18" customWidth="1"/>
    <col min="44" max="44" width="9.421875" style="18" customWidth="1"/>
    <col min="45" max="45" width="8.421875" style="18" customWidth="1"/>
    <col min="46" max="46" width="8.140625" style="18" customWidth="1"/>
    <col min="47" max="47" width="7.00390625" style="18" customWidth="1"/>
    <col min="48" max="48" width="6.7109375" style="18" customWidth="1"/>
    <col min="49" max="49" width="6.00390625" style="18" customWidth="1"/>
    <col min="50" max="50" width="7.7109375" style="18" customWidth="1"/>
    <col min="51" max="51" width="6.28125" style="18" customWidth="1"/>
    <col min="52" max="52" width="8.421875" style="18" customWidth="1"/>
    <col min="53" max="53" width="7.8515625" style="18" customWidth="1"/>
    <col min="54" max="54" width="7.140625" style="18" customWidth="1"/>
    <col min="55" max="55" width="7.421875" style="18" customWidth="1"/>
    <col min="56" max="56" width="7.140625" style="18" customWidth="1"/>
    <col min="57" max="57" width="9.28125" style="18" customWidth="1"/>
    <col min="58" max="58" width="7.7109375" style="18" customWidth="1"/>
    <col min="59" max="60" width="8.00390625" style="18" customWidth="1"/>
    <col min="61" max="61" width="14.28125" style="18" customWidth="1"/>
    <col min="62" max="16384" width="10.8515625" style="18" customWidth="1"/>
  </cols>
  <sheetData>
    <row r="2" spans="2:20" ht="15">
      <c r="B2" s="184" t="s">
        <v>324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5">
      <c r="B3" s="184" t="s">
        <v>325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</row>
    <row r="4" spans="2:21" ht="15">
      <c r="B4" s="277" t="s">
        <v>279</v>
      </c>
      <c r="C4" s="277"/>
      <c r="D4" s="277" t="s">
        <v>1059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1"/>
    </row>
    <row r="5" spans="2:21" ht="15">
      <c r="B5" s="277" t="s">
        <v>1056</v>
      </c>
      <c r="C5" s="277"/>
      <c r="D5" s="277" t="s">
        <v>1055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1"/>
    </row>
    <row r="6" spans="2:21" ht="15">
      <c r="B6" s="277" t="s">
        <v>1057</v>
      </c>
      <c r="C6" s="277"/>
      <c r="D6" s="280" t="s">
        <v>426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6"/>
    </row>
    <row r="7" spans="2:21" ht="15">
      <c r="B7" s="6"/>
      <c r="C7" s="7"/>
      <c r="D7" s="279"/>
      <c r="E7" s="279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120"/>
      <c r="S7" s="6"/>
      <c r="T7" s="6"/>
      <c r="U7" s="6"/>
    </row>
    <row r="8" spans="2:61" ht="15">
      <c r="B8" s="173" t="s">
        <v>1061</v>
      </c>
      <c r="C8" s="169" t="s">
        <v>1062</v>
      </c>
      <c r="D8" s="169" t="s">
        <v>1063</v>
      </c>
      <c r="E8" s="169"/>
      <c r="F8" s="169"/>
      <c r="G8" s="169"/>
      <c r="H8" s="169"/>
      <c r="I8" s="169"/>
      <c r="J8" s="169"/>
      <c r="K8" s="169"/>
      <c r="L8" s="169"/>
      <c r="M8" s="169"/>
      <c r="N8" s="169" t="s">
        <v>1064</v>
      </c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70" t="s">
        <v>808</v>
      </c>
      <c r="AA8" s="170"/>
      <c r="AB8" s="170"/>
      <c r="AC8" s="170"/>
      <c r="AD8" s="170"/>
      <c r="AE8" s="170"/>
      <c r="AF8" s="170"/>
      <c r="AG8" s="170" t="s">
        <v>809</v>
      </c>
      <c r="AH8" s="170"/>
      <c r="AI8" s="170"/>
      <c r="AJ8" s="170"/>
      <c r="AK8" s="170"/>
      <c r="AL8" s="170"/>
      <c r="AM8" s="170"/>
      <c r="AN8" s="170" t="s">
        <v>810</v>
      </c>
      <c r="AO8" s="170"/>
      <c r="AP8" s="170"/>
      <c r="AQ8" s="170"/>
      <c r="AR8" s="170"/>
      <c r="AS8" s="170"/>
      <c r="AT8" s="170"/>
      <c r="AU8" s="170" t="s">
        <v>811</v>
      </c>
      <c r="AV8" s="170"/>
      <c r="AW8" s="170"/>
      <c r="AX8" s="170"/>
      <c r="AY8" s="170"/>
      <c r="AZ8" s="170"/>
      <c r="BA8" s="170"/>
      <c r="BB8" s="170" t="s">
        <v>812</v>
      </c>
      <c r="BC8" s="170"/>
      <c r="BD8" s="170"/>
      <c r="BE8" s="170"/>
      <c r="BF8" s="170"/>
      <c r="BG8" s="170"/>
      <c r="BH8" s="170"/>
      <c r="BI8" s="212" t="s">
        <v>813</v>
      </c>
    </row>
    <row r="9" spans="2:61" ht="82.5" customHeight="1">
      <c r="B9" s="173"/>
      <c r="C9" s="169"/>
      <c r="D9" s="113" t="s">
        <v>1065</v>
      </c>
      <c r="E9" s="113" t="s">
        <v>1066</v>
      </c>
      <c r="F9" s="112" t="s">
        <v>1067</v>
      </c>
      <c r="G9" s="112" t="s">
        <v>1068</v>
      </c>
      <c r="H9" s="112" t="s">
        <v>1069</v>
      </c>
      <c r="I9" s="114" t="s">
        <v>1086</v>
      </c>
      <c r="J9" s="114" t="s">
        <v>1087</v>
      </c>
      <c r="K9" s="114" t="s">
        <v>1088</v>
      </c>
      <c r="L9" s="114" t="s">
        <v>1089</v>
      </c>
      <c r="M9" s="112" t="s">
        <v>1070</v>
      </c>
      <c r="N9" s="113" t="s">
        <v>1071</v>
      </c>
      <c r="O9" s="113" t="s">
        <v>1066</v>
      </c>
      <c r="P9" s="114" t="s">
        <v>874</v>
      </c>
      <c r="Q9" s="114" t="s">
        <v>806</v>
      </c>
      <c r="R9" s="117" t="s">
        <v>807</v>
      </c>
      <c r="S9" s="112" t="s">
        <v>1072</v>
      </c>
      <c r="T9" s="112" t="s">
        <v>1073</v>
      </c>
      <c r="U9" s="112" t="s">
        <v>1074</v>
      </c>
      <c r="V9" s="114" t="s">
        <v>1086</v>
      </c>
      <c r="W9" s="114" t="s">
        <v>1087</v>
      </c>
      <c r="X9" s="114" t="s">
        <v>1088</v>
      </c>
      <c r="Y9" s="114" t="s">
        <v>1089</v>
      </c>
      <c r="Z9" s="115" t="s">
        <v>814</v>
      </c>
      <c r="AA9" s="115" t="s">
        <v>815</v>
      </c>
      <c r="AB9" s="115" t="s">
        <v>816</v>
      </c>
      <c r="AC9" s="115" t="s">
        <v>817</v>
      </c>
      <c r="AD9" s="115" t="s">
        <v>818</v>
      </c>
      <c r="AE9" s="115" t="s">
        <v>819</v>
      </c>
      <c r="AF9" s="115" t="s">
        <v>481</v>
      </c>
      <c r="AG9" s="115" t="s">
        <v>821</v>
      </c>
      <c r="AH9" s="115" t="s">
        <v>815</v>
      </c>
      <c r="AI9" s="115" t="s">
        <v>816</v>
      </c>
      <c r="AJ9" s="115" t="s">
        <v>817</v>
      </c>
      <c r="AK9" s="115" t="s">
        <v>825</v>
      </c>
      <c r="AL9" s="115" t="s">
        <v>819</v>
      </c>
      <c r="AM9" s="115" t="s">
        <v>482</v>
      </c>
      <c r="AN9" s="115" t="s">
        <v>822</v>
      </c>
      <c r="AO9" s="115" t="s">
        <v>815</v>
      </c>
      <c r="AP9" s="115" t="s">
        <v>816</v>
      </c>
      <c r="AQ9" s="115" t="s">
        <v>817</v>
      </c>
      <c r="AR9" s="115" t="s">
        <v>818</v>
      </c>
      <c r="AS9" s="115" t="s">
        <v>819</v>
      </c>
      <c r="AT9" s="115" t="s">
        <v>482</v>
      </c>
      <c r="AU9" s="115" t="s">
        <v>823</v>
      </c>
      <c r="AV9" s="115" t="s">
        <v>815</v>
      </c>
      <c r="AW9" s="115" t="s">
        <v>816</v>
      </c>
      <c r="AX9" s="115" t="s">
        <v>817</v>
      </c>
      <c r="AY9" s="115" t="s">
        <v>825</v>
      </c>
      <c r="AZ9" s="115" t="s">
        <v>819</v>
      </c>
      <c r="BA9" s="115" t="s">
        <v>482</v>
      </c>
      <c r="BB9" s="115" t="s">
        <v>824</v>
      </c>
      <c r="BC9" s="115" t="s">
        <v>815</v>
      </c>
      <c r="BD9" s="115" t="s">
        <v>816</v>
      </c>
      <c r="BE9" s="115" t="s">
        <v>817</v>
      </c>
      <c r="BF9" s="115" t="s">
        <v>818</v>
      </c>
      <c r="BG9" s="115" t="s">
        <v>819</v>
      </c>
      <c r="BH9" s="115" t="s">
        <v>481</v>
      </c>
      <c r="BI9" s="212"/>
    </row>
    <row r="10" spans="2:61" ht="156">
      <c r="B10" s="281" t="s">
        <v>427</v>
      </c>
      <c r="C10" s="252" t="s">
        <v>428</v>
      </c>
      <c r="D10" s="252" t="s">
        <v>429</v>
      </c>
      <c r="E10" s="207" t="s">
        <v>430</v>
      </c>
      <c r="F10" s="204" t="s">
        <v>1036</v>
      </c>
      <c r="G10" s="204">
        <v>4</v>
      </c>
      <c r="H10" s="204">
        <v>7</v>
      </c>
      <c r="I10" s="208" t="s">
        <v>233</v>
      </c>
      <c r="J10" s="208" t="s">
        <v>234</v>
      </c>
      <c r="K10" s="208" t="s">
        <v>234</v>
      </c>
      <c r="L10" s="208" t="s">
        <v>234</v>
      </c>
      <c r="M10" s="204" t="s">
        <v>431</v>
      </c>
      <c r="N10" s="25" t="s">
        <v>432</v>
      </c>
      <c r="O10" s="25" t="s">
        <v>433</v>
      </c>
      <c r="P10" s="42" t="s">
        <v>281</v>
      </c>
      <c r="Q10" s="42" t="s">
        <v>287</v>
      </c>
      <c r="R10" s="126">
        <v>0.4</v>
      </c>
      <c r="S10" s="30"/>
      <c r="T10" s="42" t="s">
        <v>434</v>
      </c>
      <c r="U10" s="30" t="s">
        <v>431</v>
      </c>
      <c r="V10" s="71">
        <v>1</v>
      </c>
      <c r="W10" s="66" t="s">
        <v>206</v>
      </c>
      <c r="X10" s="66" t="s">
        <v>244</v>
      </c>
      <c r="Y10" s="66" t="s">
        <v>248</v>
      </c>
      <c r="Z10" s="163">
        <v>16433</v>
      </c>
      <c r="AA10" s="163">
        <v>2008</v>
      </c>
      <c r="AB10" s="163">
        <v>0</v>
      </c>
      <c r="AC10" s="163">
        <v>14426</v>
      </c>
      <c r="AD10" s="163">
        <v>0</v>
      </c>
      <c r="AE10" s="163">
        <v>0</v>
      </c>
      <c r="AF10" s="163">
        <v>0</v>
      </c>
      <c r="AG10" s="163">
        <v>3858</v>
      </c>
      <c r="AH10" s="163">
        <v>358</v>
      </c>
      <c r="AI10" s="163">
        <v>0</v>
      </c>
      <c r="AJ10" s="163">
        <v>3500</v>
      </c>
      <c r="AK10" s="163">
        <v>0</v>
      </c>
      <c r="AL10" s="163">
        <v>0</v>
      </c>
      <c r="AM10" s="163">
        <v>0</v>
      </c>
      <c r="AN10" s="163">
        <v>3970</v>
      </c>
      <c r="AO10" s="163">
        <v>400</v>
      </c>
      <c r="AP10" s="163">
        <v>0</v>
      </c>
      <c r="AQ10" s="163">
        <v>3570</v>
      </c>
      <c r="AR10" s="163">
        <v>0</v>
      </c>
      <c r="AS10" s="163">
        <v>0</v>
      </c>
      <c r="AT10" s="163">
        <v>0</v>
      </c>
      <c r="AU10" s="163">
        <v>4241</v>
      </c>
      <c r="AV10" s="163">
        <v>600</v>
      </c>
      <c r="AW10" s="163">
        <v>0</v>
      </c>
      <c r="AX10" s="163">
        <v>3641</v>
      </c>
      <c r="AY10" s="163">
        <v>0</v>
      </c>
      <c r="AZ10" s="163">
        <v>0</v>
      </c>
      <c r="BA10" s="163">
        <v>0</v>
      </c>
      <c r="BB10" s="163">
        <v>4364</v>
      </c>
      <c r="BC10" s="163">
        <v>650</v>
      </c>
      <c r="BD10" s="163">
        <v>0</v>
      </c>
      <c r="BE10" s="163">
        <v>3714</v>
      </c>
      <c r="BF10" s="163">
        <v>0</v>
      </c>
      <c r="BG10" s="163">
        <v>0</v>
      </c>
      <c r="BH10" s="163">
        <v>0</v>
      </c>
      <c r="BI10" s="163" t="s">
        <v>410</v>
      </c>
    </row>
    <row r="11" spans="2:61" ht="72">
      <c r="B11" s="282"/>
      <c r="C11" s="252"/>
      <c r="D11" s="252"/>
      <c r="E11" s="207"/>
      <c r="F11" s="204"/>
      <c r="G11" s="204"/>
      <c r="H11" s="204"/>
      <c r="I11" s="208"/>
      <c r="J11" s="208"/>
      <c r="K11" s="208"/>
      <c r="L11" s="208"/>
      <c r="M11" s="204"/>
      <c r="N11" s="25" t="s">
        <v>386</v>
      </c>
      <c r="O11" s="25" t="s">
        <v>387</v>
      </c>
      <c r="P11" s="42" t="s">
        <v>281</v>
      </c>
      <c r="Q11" s="42" t="s">
        <v>287</v>
      </c>
      <c r="R11" s="126">
        <v>0.3</v>
      </c>
      <c r="S11" s="30">
        <v>6</v>
      </c>
      <c r="T11" s="30">
        <v>24</v>
      </c>
      <c r="U11" s="30" t="s">
        <v>431</v>
      </c>
      <c r="V11" s="66" t="s">
        <v>235</v>
      </c>
      <c r="W11" s="66" t="s">
        <v>236</v>
      </c>
      <c r="X11" s="66" t="s">
        <v>237</v>
      </c>
      <c r="Y11" s="66" t="s">
        <v>238</v>
      </c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</row>
    <row r="12" spans="2:61" ht="48">
      <c r="B12" s="282"/>
      <c r="C12" s="252"/>
      <c r="D12" s="252"/>
      <c r="E12" s="207"/>
      <c r="F12" s="204"/>
      <c r="G12" s="204"/>
      <c r="H12" s="204"/>
      <c r="I12" s="208"/>
      <c r="J12" s="208"/>
      <c r="K12" s="208"/>
      <c r="L12" s="208"/>
      <c r="M12" s="204"/>
      <c r="N12" s="252" t="s">
        <v>388</v>
      </c>
      <c r="O12" s="25" t="s">
        <v>389</v>
      </c>
      <c r="P12" s="70" t="s">
        <v>282</v>
      </c>
      <c r="Q12" s="70" t="s">
        <v>287</v>
      </c>
      <c r="R12" s="126">
        <v>0.2</v>
      </c>
      <c r="S12" s="30">
        <v>1</v>
      </c>
      <c r="T12" s="73">
        <v>7</v>
      </c>
      <c r="U12" s="30" t="s">
        <v>390</v>
      </c>
      <c r="V12" s="72" t="s">
        <v>249</v>
      </c>
      <c r="W12" s="72" t="s">
        <v>234</v>
      </c>
      <c r="X12" s="72" t="s">
        <v>234</v>
      </c>
      <c r="Y12" s="72" t="s">
        <v>234</v>
      </c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</row>
    <row r="13" spans="2:61" ht="48">
      <c r="B13" s="282"/>
      <c r="C13" s="252"/>
      <c r="D13" s="252"/>
      <c r="E13" s="207"/>
      <c r="F13" s="204"/>
      <c r="G13" s="204"/>
      <c r="H13" s="204"/>
      <c r="I13" s="208"/>
      <c r="J13" s="208"/>
      <c r="K13" s="208"/>
      <c r="L13" s="208"/>
      <c r="M13" s="204"/>
      <c r="N13" s="252"/>
      <c r="O13" s="26" t="s">
        <v>391</v>
      </c>
      <c r="P13" s="42" t="s">
        <v>281</v>
      </c>
      <c r="Q13" s="42" t="s">
        <v>287</v>
      </c>
      <c r="R13" s="126">
        <v>0.1</v>
      </c>
      <c r="S13" s="30">
        <v>1</v>
      </c>
      <c r="T13" s="30">
        <v>5</v>
      </c>
      <c r="U13" s="30" t="s">
        <v>392</v>
      </c>
      <c r="V13" s="66" t="s">
        <v>206</v>
      </c>
      <c r="W13" s="66" t="s">
        <v>217</v>
      </c>
      <c r="X13" s="66" t="s">
        <v>239</v>
      </c>
      <c r="Y13" s="66" t="s">
        <v>207</v>
      </c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</row>
    <row r="14" spans="2:61" ht="60">
      <c r="B14" s="282"/>
      <c r="C14" s="252"/>
      <c r="D14" s="252"/>
      <c r="E14" s="207"/>
      <c r="F14" s="204"/>
      <c r="G14" s="204"/>
      <c r="H14" s="204"/>
      <c r="I14" s="208"/>
      <c r="J14" s="208"/>
      <c r="K14" s="208"/>
      <c r="L14" s="208"/>
      <c r="M14" s="204"/>
      <c r="N14" s="25" t="s">
        <v>393</v>
      </c>
      <c r="O14" s="25" t="s">
        <v>394</v>
      </c>
      <c r="P14" s="42" t="s">
        <v>281</v>
      </c>
      <c r="Q14" s="42" t="s">
        <v>287</v>
      </c>
      <c r="R14" s="126">
        <v>0.1</v>
      </c>
      <c r="S14" s="30">
        <v>1</v>
      </c>
      <c r="T14" s="30">
        <v>3</v>
      </c>
      <c r="U14" s="30" t="s">
        <v>395</v>
      </c>
      <c r="V14" s="66" t="s">
        <v>203</v>
      </c>
      <c r="W14" s="66" t="s">
        <v>206</v>
      </c>
      <c r="X14" s="66" t="s">
        <v>217</v>
      </c>
      <c r="Y14" s="66" t="s">
        <v>218</v>
      </c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</row>
    <row r="15" spans="2:61" ht="60">
      <c r="B15" s="281" t="s">
        <v>396</v>
      </c>
      <c r="C15" s="252" t="s">
        <v>397</v>
      </c>
      <c r="D15" s="252" t="s">
        <v>398</v>
      </c>
      <c r="E15" s="252" t="s">
        <v>399</v>
      </c>
      <c r="F15" s="259" t="s">
        <v>1036</v>
      </c>
      <c r="G15" s="259">
        <v>3</v>
      </c>
      <c r="H15" s="259">
        <v>3</v>
      </c>
      <c r="I15" s="259">
        <v>3</v>
      </c>
      <c r="J15" s="259">
        <v>3</v>
      </c>
      <c r="K15" s="259">
        <v>3</v>
      </c>
      <c r="L15" s="259">
        <v>3</v>
      </c>
      <c r="M15" s="259" t="s">
        <v>400</v>
      </c>
      <c r="N15" s="25" t="s">
        <v>401</v>
      </c>
      <c r="O15" s="25" t="s">
        <v>433</v>
      </c>
      <c r="P15" s="42" t="s">
        <v>281</v>
      </c>
      <c r="Q15" s="42" t="s">
        <v>285</v>
      </c>
      <c r="R15" s="126">
        <v>0.4</v>
      </c>
      <c r="S15" s="30"/>
      <c r="T15" s="30">
        <v>1</v>
      </c>
      <c r="U15" s="30" t="s">
        <v>402</v>
      </c>
      <c r="V15" s="71">
        <v>0</v>
      </c>
      <c r="W15" s="71">
        <v>1</v>
      </c>
      <c r="X15" s="66" t="s">
        <v>203</v>
      </c>
      <c r="Y15" s="66" t="s">
        <v>203</v>
      </c>
      <c r="Z15" s="163">
        <v>16433</v>
      </c>
      <c r="AA15" s="163">
        <v>2008</v>
      </c>
      <c r="AB15" s="163">
        <v>0</v>
      </c>
      <c r="AC15" s="163">
        <v>14426</v>
      </c>
      <c r="AD15" s="163">
        <v>0</v>
      </c>
      <c r="AE15" s="163">
        <v>0</v>
      </c>
      <c r="AF15" s="163">
        <v>0</v>
      </c>
      <c r="AG15" s="163">
        <v>3858</v>
      </c>
      <c r="AH15" s="163">
        <v>358</v>
      </c>
      <c r="AI15" s="163">
        <v>0</v>
      </c>
      <c r="AJ15" s="163">
        <v>3500</v>
      </c>
      <c r="AK15" s="163">
        <v>0</v>
      </c>
      <c r="AL15" s="163">
        <v>0</v>
      </c>
      <c r="AM15" s="163">
        <v>0</v>
      </c>
      <c r="AN15" s="163">
        <v>3970</v>
      </c>
      <c r="AO15" s="163">
        <v>400</v>
      </c>
      <c r="AP15" s="163">
        <v>0</v>
      </c>
      <c r="AQ15" s="163">
        <v>3570</v>
      </c>
      <c r="AR15" s="163">
        <v>0</v>
      </c>
      <c r="AS15" s="163">
        <v>0</v>
      </c>
      <c r="AT15" s="163">
        <v>0</v>
      </c>
      <c r="AU15" s="163">
        <v>4241</v>
      </c>
      <c r="AV15" s="163">
        <v>600</v>
      </c>
      <c r="AW15" s="163">
        <v>0</v>
      </c>
      <c r="AX15" s="163">
        <v>3641</v>
      </c>
      <c r="AY15" s="163">
        <v>0</v>
      </c>
      <c r="AZ15" s="163">
        <v>0</v>
      </c>
      <c r="BA15" s="163">
        <v>0</v>
      </c>
      <c r="BB15" s="163">
        <v>4364</v>
      </c>
      <c r="BC15" s="163">
        <v>650</v>
      </c>
      <c r="BD15" s="163">
        <v>0</v>
      </c>
      <c r="BE15" s="163">
        <v>3714</v>
      </c>
      <c r="BF15" s="163">
        <v>0</v>
      </c>
      <c r="BG15" s="163">
        <v>0</v>
      </c>
      <c r="BH15" s="163">
        <v>0</v>
      </c>
      <c r="BI15" s="163" t="s">
        <v>410</v>
      </c>
    </row>
    <row r="16" spans="2:61" ht="48">
      <c r="B16" s="282"/>
      <c r="C16" s="252"/>
      <c r="D16" s="252"/>
      <c r="E16" s="252"/>
      <c r="F16" s="259"/>
      <c r="G16" s="259"/>
      <c r="H16" s="259"/>
      <c r="I16" s="259"/>
      <c r="J16" s="259"/>
      <c r="K16" s="259"/>
      <c r="L16" s="259"/>
      <c r="M16" s="259"/>
      <c r="N16" s="25" t="s">
        <v>403</v>
      </c>
      <c r="O16" s="25" t="s">
        <v>404</v>
      </c>
      <c r="P16" s="42" t="s">
        <v>282</v>
      </c>
      <c r="Q16" s="42" t="s">
        <v>285</v>
      </c>
      <c r="R16" s="126">
        <v>0.1</v>
      </c>
      <c r="S16" s="30">
        <v>3</v>
      </c>
      <c r="T16" s="30">
        <v>3</v>
      </c>
      <c r="U16" s="30" t="s">
        <v>402</v>
      </c>
      <c r="V16" s="71">
        <v>3</v>
      </c>
      <c r="W16" s="71">
        <v>3</v>
      </c>
      <c r="X16" s="71">
        <v>3</v>
      </c>
      <c r="Y16" s="71">
        <v>3</v>
      </c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</row>
    <row r="17" spans="2:61" ht="78" customHeight="1">
      <c r="B17" s="282"/>
      <c r="C17" s="252"/>
      <c r="D17" s="252"/>
      <c r="E17" s="252"/>
      <c r="F17" s="259"/>
      <c r="G17" s="259"/>
      <c r="H17" s="259"/>
      <c r="I17" s="259"/>
      <c r="J17" s="259"/>
      <c r="K17" s="259"/>
      <c r="L17" s="259"/>
      <c r="M17" s="259"/>
      <c r="N17" s="25" t="s">
        <v>405</v>
      </c>
      <c r="O17" s="25" t="s">
        <v>406</v>
      </c>
      <c r="P17" s="42" t="s">
        <v>281</v>
      </c>
      <c r="Q17" s="42" t="s">
        <v>285</v>
      </c>
      <c r="R17" s="126">
        <v>0.1</v>
      </c>
      <c r="S17" s="30">
        <v>14</v>
      </c>
      <c r="T17" s="30">
        <v>30</v>
      </c>
      <c r="U17" s="30" t="s">
        <v>402</v>
      </c>
      <c r="V17" s="66" t="s">
        <v>240</v>
      </c>
      <c r="W17" s="66" t="s">
        <v>241</v>
      </c>
      <c r="X17" s="66" t="s">
        <v>242</v>
      </c>
      <c r="Y17" s="66" t="s">
        <v>243</v>
      </c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</row>
    <row r="18" spans="2:61" ht="72.75" customHeight="1">
      <c r="B18" s="282"/>
      <c r="C18" s="252"/>
      <c r="D18" s="252"/>
      <c r="E18" s="252"/>
      <c r="F18" s="259"/>
      <c r="G18" s="259"/>
      <c r="H18" s="259"/>
      <c r="I18" s="259"/>
      <c r="J18" s="259"/>
      <c r="K18" s="259"/>
      <c r="L18" s="259"/>
      <c r="M18" s="259"/>
      <c r="N18" s="25" t="s">
        <v>407</v>
      </c>
      <c r="O18" s="25" t="s">
        <v>592</v>
      </c>
      <c r="P18" s="42" t="s">
        <v>281</v>
      </c>
      <c r="Q18" s="42" t="s">
        <v>285</v>
      </c>
      <c r="R18" s="126">
        <v>0.2</v>
      </c>
      <c r="S18" s="30"/>
      <c r="T18" s="30">
        <v>2</v>
      </c>
      <c r="U18" s="30" t="s">
        <v>402</v>
      </c>
      <c r="V18" s="71">
        <v>0</v>
      </c>
      <c r="W18" s="71">
        <v>1</v>
      </c>
      <c r="X18" s="66" t="s">
        <v>206</v>
      </c>
      <c r="Y18" s="66" t="s">
        <v>244</v>
      </c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</row>
    <row r="19" spans="2:61" ht="49.5" customHeight="1">
      <c r="B19" s="282"/>
      <c r="C19" s="252"/>
      <c r="D19" s="252"/>
      <c r="E19" s="252"/>
      <c r="F19" s="259"/>
      <c r="G19" s="259"/>
      <c r="H19" s="259"/>
      <c r="I19" s="259"/>
      <c r="J19" s="259"/>
      <c r="K19" s="259"/>
      <c r="L19" s="259"/>
      <c r="M19" s="259"/>
      <c r="N19" s="25" t="s">
        <v>408</v>
      </c>
      <c r="O19" s="25" t="s">
        <v>409</v>
      </c>
      <c r="P19" s="42" t="s">
        <v>281</v>
      </c>
      <c r="Q19" s="42" t="s">
        <v>285</v>
      </c>
      <c r="R19" s="126">
        <v>0.3</v>
      </c>
      <c r="S19" s="30">
        <v>5</v>
      </c>
      <c r="T19" s="30">
        <v>15</v>
      </c>
      <c r="U19" s="30" t="s">
        <v>402</v>
      </c>
      <c r="V19" s="66" t="s">
        <v>250</v>
      </c>
      <c r="W19" s="66" t="s">
        <v>245</v>
      </c>
      <c r="X19" s="66" t="s">
        <v>246</v>
      </c>
      <c r="Y19" s="66" t="s">
        <v>247</v>
      </c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</row>
    <row r="20" spans="18:61" ht="15">
      <c r="R20" s="150">
        <f>SUM(R10:R19)</f>
        <v>2.2</v>
      </c>
      <c r="Z20" s="136">
        <f>SUM(Z10:Z19)</f>
        <v>32866</v>
      </c>
      <c r="AA20" s="136">
        <f aca="true" t="shared" si="0" ref="AA20:BH20">SUM(AA10:AA19)</f>
        <v>4016</v>
      </c>
      <c r="AB20" s="136">
        <f t="shared" si="0"/>
        <v>0</v>
      </c>
      <c r="AC20" s="136">
        <f t="shared" si="0"/>
        <v>28852</v>
      </c>
      <c r="AD20" s="136">
        <f t="shared" si="0"/>
        <v>0</v>
      </c>
      <c r="AE20" s="136">
        <f t="shared" si="0"/>
        <v>0</v>
      </c>
      <c r="AF20" s="136">
        <f t="shared" si="0"/>
        <v>0</v>
      </c>
      <c r="AG20" s="136">
        <f t="shared" si="0"/>
        <v>7716</v>
      </c>
      <c r="AH20" s="136">
        <f t="shared" si="0"/>
        <v>716</v>
      </c>
      <c r="AI20" s="136">
        <f t="shared" si="0"/>
        <v>0</v>
      </c>
      <c r="AJ20" s="136">
        <f t="shared" si="0"/>
        <v>7000</v>
      </c>
      <c r="AK20" s="136">
        <f t="shared" si="0"/>
        <v>0</v>
      </c>
      <c r="AL20" s="136">
        <f t="shared" si="0"/>
        <v>0</v>
      </c>
      <c r="AM20" s="136">
        <f t="shared" si="0"/>
        <v>0</v>
      </c>
      <c r="AN20" s="136">
        <f t="shared" si="0"/>
        <v>7940</v>
      </c>
      <c r="AO20" s="136">
        <f t="shared" si="0"/>
        <v>800</v>
      </c>
      <c r="AP20" s="136">
        <f t="shared" si="0"/>
        <v>0</v>
      </c>
      <c r="AQ20" s="136">
        <f t="shared" si="0"/>
        <v>7140</v>
      </c>
      <c r="AR20" s="136">
        <f t="shared" si="0"/>
        <v>0</v>
      </c>
      <c r="AS20" s="136">
        <f t="shared" si="0"/>
        <v>0</v>
      </c>
      <c r="AT20" s="136">
        <f t="shared" si="0"/>
        <v>0</v>
      </c>
      <c r="AU20" s="136">
        <f t="shared" si="0"/>
        <v>8482</v>
      </c>
      <c r="AV20" s="136">
        <f t="shared" si="0"/>
        <v>1200</v>
      </c>
      <c r="AW20" s="136">
        <f t="shared" si="0"/>
        <v>0</v>
      </c>
      <c r="AX20" s="136">
        <f t="shared" si="0"/>
        <v>7282</v>
      </c>
      <c r="AY20" s="136">
        <f t="shared" si="0"/>
        <v>0</v>
      </c>
      <c r="AZ20" s="136">
        <f t="shared" si="0"/>
        <v>0</v>
      </c>
      <c r="BA20" s="136">
        <f t="shared" si="0"/>
        <v>0</v>
      </c>
      <c r="BB20" s="136">
        <f t="shared" si="0"/>
        <v>8728</v>
      </c>
      <c r="BC20" s="136">
        <f t="shared" si="0"/>
        <v>1300</v>
      </c>
      <c r="BD20" s="136">
        <f t="shared" si="0"/>
        <v>0</v>
      </c>
      <c r="BE20" s="136">
        <f t="shared" si="0"/>
        <v>7428</v>
      </c>
      <c r="BF20" s="136">
        <f t="shared" si="0"/>
        <v>0</v>
      </c>
      <c r="BG20" s="136">
        <f t="shared" si="0"/>
        <v>0</v>
      </c>
      <c r="BH20" s="136">
        <f t="shared" si="0"/>
        <v>0</v>
      </c>
      <c r="BI20" s="136"/>
    </row>
    <row r="21" spans="18:61" ht="15">
      <c r="R21" s="150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</row>
    <row r="22" spans="4:61" ht="23.25" customHeight="1">
      <c r="D22" s="18" t="s">
        <v>1084</v>
      </c>
      <c r="E22" s="18">
        <v>2</v>
      </c>
      <c r="F22" s="111"/>
      <c r="R22" s="118" t="s">
        <v>1208</v>
      </c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</row>
    <row r="23" spans="4:6" ht="15">
      <c r="D23" s="18" t="s">
        <v>1085</v>
      </c>
      <c r="E23" s="18">
        <v>10</v>
      </c>
      <c r="F23" s="111"/>
    </row>
    <row r="24" spans="20:21" ht="15">
      <c r="T24" s="155"/>
      <c r="U24" s="155"/>
    </row>
  </sheetData>
  <sheetProtection/>
  <mergeCells count="116">
    <mergeCell ref="B2:T2"/>
    <mergeCell ref="B3:T3"/>
    <mergeCell ref="BE15:BE19"/>
    <mergeCell ref="BF15:BF19"/>
    <mergeCell ref="BG15:BG19"/>
    <mergeCell ref="BH15:BH19"/>
    <mergeCell ref="AQ15:AQ19"/>
    <mergeCell ref="AR15:AR19"/>
    <mergeCell ref="AS15:AS19"/>
    <mergeCell ref="AT15:AT19"/>
    <mergeCell ref="BI15:BI19"/>
    <mergeCell ref="AY15:AY19"/>
    <mergeCell ref="AZ15:AZ19"/>
    <mergeCell ref="BA15:BA19"/>
    <mergeCell ref="BB15:BB19"/>
    <mergeCell ref="BC15:BC19"/>
    <mergeCell ref="BD15:BD19"/>
    <mergeCell ref="AV15:AV19"/>
    <mergeCell ref="AW15:AW19"/>
    <mergeCell ref="AX15:AX19"/>
    <mergeCell ref="AF15:AF19"/>
    <mergeCell ref="AG15:AG19"/>
    <mergeCell ref="AH15:AH19"/>
    <mergeCell ref="AM15:AM19"/>
    <mergeCell ref="AN15:AN19"/>
    <mergeCell ref="AO15:AO19"/>
    <mergeCell ref="BG10:BG14"/>
    <mergeCell ref="BH10:BH14"/>
    <mergeCell ref="BI10:BI14"/>
    <mergeCell ref="Z15:Z19"/>
    <mergeCell ref="AA15:AA19"/>
    <mergeCell ref="AB15:AB19"/>
    <mergeCell ref="AC15:AC19"/>
    <mergeCell ref="AD15:AD19"/>
    <mergeCell ref="AE15:AE19"/>
    <mergeCell ref="AU15:AU19"/>
    <mergeCell ref="BA10:BA14"/>
    <mergeCell ref="BB10:BB14"/>
    <mergeCell ref="BC10:BC14"/>
    <mergeCell ref="BD10:BD14"/>
    <mergeCell ref="BE10:BE14"/>
    <mergeCell ref="BF10:BF14"/>
    <mergeCell ref="AU10:AU14"/>
    <mergeCell ref="AV10:AV14"/>
    <mergeCell ref="AW10:AW14"/>
    <mergeCell ref="AX10:AX14"/>
    <mergeCell ref="AY10:AY14"/>
    <mergeCell ref="AZ10:AZ14"/>
    <mergeCell ref="BB8:BH8"/>
    <mergeCell ref="BI8:BI9"/>
    <mergeCell ref="Z10:Z14"/>
    <mergeCell ref="AA10:AA14"/>
    <mergeCell ref="AB10:AB14"/>
    <mergeCell ref="AC10:AC14"/>
    <mergeCell ref="AD10:AD14"/>
    <mergeCell ref="AE10:AE14"/>
    <mergeCell ref="AF10:AF14"/>
    <mergeCell ref="AG10:AG14"/>
    <mergeCell ref="AN8:AT8"/>
    <mergeCell ref="AU8:BA8"/>
    <mergeCell ref="AH10:AH14"/>
    <mergeCell ref="AI10:AI14"/>
    <mergeCell ref="AJ10:AJ14"/>
    <mergeCell ref="AK10:AK14"/>
    <mergeCell ref="AQ10:AQ14"/>
    <mergeCell ref="AR10:AR14"/>
    <mergeCell ref="AS10:AS14"/>
    <mergeCell ref="AT10:AT14"/>
    <mergeCell ref="J15:J19"/>
    <mergeCell ref="K15:K19"/>
    <mergeCell ref="L15:L19"/>
    <mergeCell ref="N8:Y8"/>
    <mergeCell ref="Z8:AF8"/>
    <mergeCell ref="AG8:AM8"/>
    <mergeCell ref="M15:M19"/>
    <mergeCell ref="AP10:AP14"/>
    <mergeCell ref="AI15:AI19"/>
    <mergeCell ref="AJ15:AJ19"/>
    <mergeCell ref="AK15:AK19"/>
    <mergeCell ref="AL15:AL19"/>
    <mergeCell ref="AP15:AP19"/>
    <mergeCell ref="I10:I14"/>
    <mergeCell ref="AL10:AL14"/>
    <mergeCell ref="AM10:AM14"/>
    <mergeCell ref="AN10:AN14"/>
    <mergeCell ref="AO10:AO14"/>
    <mergeCell ref="J10:J14"/>
    <mergeCell ref="K10:K14"/>
    <mergeCell ref="L10:L14"/>
    <mergeCell ref="I15:I19"/>
    <mergeCell ref="H10:H14"/>
    <mergeCell ref="M10:M14"/>
    <mergeCell ref="N12:N13"/>
    <mergeCell ref="B15:B19"/>
    <mergeCell ref="C15:C19"/>
    <mergeCell ref="D15:D19"/>
    <mergeCell ref="E15:E19"/>
    <mergeCell ref="F15:F19"/>
    <mergeCell ref="G15:G19"/>
    <mergeCell ref="H15:H19"/>
    <mergeCell ref="B10:B14"/>
    <mergeCell ref="C10:C14"/>
    <mergeCell ref="D10:D14"/>
    <mergeCell ref="E10:E14"/>
    <mergeCell ref="F10:F14"/>
    <mergeCell ref="G10:G14"/>
    <mergeCell ref="B8:B9"/>
    <mergeCell ref="D7:E7"/>
    <mergeCell ref="D6:T6"/>
    <mergeCell ref="B4:C4"/>
    <mergeCell ref="D4:T4"/>
    <mergeCell ref="B5:C5"/>
    <mergeCell ref="D5:T5"/>
    <mergeCell ref="B6:C6"/>
    <mergeCell ref="C8:C9"/>
    <mergeCell ref="D8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B2:BI22"/>
  <sheetViews>
    <sheetView zoomScale="80" zoomScaleNormal="80" zoomScalePageLayoutView="0" workbookViewId="0" topLeftCell="Z1">
      <pane ySplit="9" topLeftCell="A13" activePane="bottomLeft" state="frozen"/>
      <selection pane="topLeft" activeCell="A1" sqref="A1"/>
      <selection pane="bottomLeft" activeCell="AQ10" sqref="AQ10:AQ18"/>
    </sheetView>
  </sheetViews>
  <sheetFormatPr defaultColWidth="10.8515625" defaultRowHeight="15"/>
  <cols>
    <col min="1" max="1" width="10.8515625" style="18" customWidth="1"/>
    <col min="2" max="2" width="7.140625" style="18" customWidth="1"/>
    <col min="3" max="3" width="19.00390625" style="18" customWidth="1"/>
    <col min="4" max="4" width="19.7109375" style="18" customWidth="1"/>
    <col min="5" max="5" width="11.421875" style="18" customWidth="1"/>
    <col min="6" max="6" width="9.8515625" style="18" customWidth="1"/>
    <col min="7" max="7" width="8.8515625" style="18" customWidth="1"/>
    <col min="8" max="12" width="6.421875" style="18" customWidth="1"/>
    <col min="13" max="13" width="10.00390625" style="18" customWidth="1"/>
    <col min="14" max="14" width="30.421875" style="18" customWidth="1"/>
    <col min="15" max="15" width="19.140625" style="18" customWidth="1"/>
    <col min="16" max="16" width="7.7109375" style="18" customWidth="1"/>
    <col min="17" max="17" width="7.140625" style="18" customWidth="1"/>
    <col min="18" max="18" width="6.421875" style="118" customWidth="1"/>
    <col min="19" max="19" width="8.421875" style="18" customWidth="1"/>
    <col min="20" max="20" width="7.8515625" style="18" customWidth="1"/>
    <col min="21" max="21" width="10.28125" style="18" customWidth="1"/>
    <col min="22" max="22" width="7.7109375" style="18" customWidth="1"/>
    <col min="23" max="23" width="8.00390625" style="18" customWidth="1"/>
    <col min="24" max="24" width="7.8515625" style="18" customWidth="1"/>
    <col min="25" max="25" width="7.421875" style="18" customWidth="1"/>
    <col min="26" max="26" width="7.7109375" style="18" customWidth="1"/>
    <col min="27" max="27" width="8.28125" style="18" customWidth="1"/>
    <col min="28" max="28" width="7.140625" style="18" customWidth="1"/>
    <col min="29" max="29" width="7.7109375" style="18" customWidth="1"/>
    <col min="30" max="30" width="8.28125" style="18" customWidth="1"/>
    <col min="31" max="31" width="7.8515625" style="18" customWidth="1"/>
    <col min="32" max="32" width="7.7109375" style="18" customWidth="1"/>
    <col min="33" max="33" width="6.7109375" style="18" customWidth="1"/>
    <col min="34" max="34" width="8.140625" style="18" customWidth="1"/>
    <col min="35" max="35" width="6.421875" style="18" customWidth="1"/>
    <col min="36" max="36" width="9.00390625" style="18" customWidth="1"/>
    <col min="37" max="37" width="8.00390625" style="18" customWidth="1"/>
    <col min="38" max="38" width="7.7109375" style="18" customWidth="1"/>
    <col min="39" max="39" width="6.7109375" style="18" customWidth="1"/>
    <col min="40" max="40" width="7.140625" style="18" customWidth="1"/>
    <col min="41" max="41" width="7.421875" style="18" customWidth="1"/>
    <col min="42" max="42" width="5.8515625" style="18" customWidth="1"/>
    <col min="43" max="43" width="7.8515625" style="18" customWidth="1"/>
    <col min="44" max="44" width="7.28125" style="18" customWidth="1"/>
    <col min="45" max="45" width="7.8515625" style="18" customWidth="1"/>
    <col min="46" max="46" width="7.421875" style="18" customWidth="1"/>
    <col min="47" max="47" width="7.140625" style="18" customWidth="1"/>
    <col min="48" max="48" width="6.7109375" style="18" customWidth="1"/>
    <col min="49" max="49" width="7.8515625" style="18" customWidth="1"/>
    <col min="50" max="50" width="10.140625" style="18" customWidth="1"/>
    <col min="51" max="51" width="9.00390625" style="18" customWidth="1"/>
    <col min="52" max="52" width="8.7109375" style="18" customWidth="1"/>
    <col min="53" max="53" width="9.7109375" style="18" customWidth="1"/>
    <col min="54" max="54" width="8.7109375" style="18" customWidth="1"/>
    <col min="55" max="55" width="7.8515625" style="18" customWidth="1"/>
    <col min="56" max="56" width="8.28125" style="18" customWidth="1"/>
    <col min="57" max="57" width="9.28125" style="18" customWidth="1"/>
    <col min="58" max="58" width="9.00390625" style="18" customWidth="1"/>
    <col min="59" max="59" width="8.00390625" style="18" customWidth="1"/>
    <col min="60" max="60" width="8.140625" style="18" customWidth="1"/>
    <col min="61" max="61" width="13.28125" style="18" customWidth="1"/>
    <col min="62" max="16384" width="10.8515625" style="18" customWidth="1"/>
  </cols>
  <sheetData>
    <row r="2" spans="2:20" ht="15">
      <c r="B2" s="184" t="s">
        <v>324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5">
      <c r="B3" s="184" t="s">
        <v>325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</row>
    <row r="4" spans="2:22" ht="15" customHeight="1">
      <c r="B4" s="250" t="s">
        <v>280</v>
      </c>
      <c r="C4" s="250"/>
      <c r="D4" s="285" t="s">
        <v>1059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2"/>
      <c r="V4" s="10"/>
    </row>
    <row r="5" spans="2:22" ht="15" customHeight="1">
      <c r="B5" s="250" t="s">
        <v>1056</v>
      </c>
      <c r="C5" s="250"/>
      <c r="D5" s="285" t="s">
        <v>411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2"/>
      <c r="V5" s="10"/>
    </row>
    <row r="6" spans="2:22" ht="24" customHeight="1">
      <c r="B6" s="250" t="s">
        <v>1057</v>
      </c>
      <c r="C6" s="250"/>
      <c r="D6" s="284" t="s">
        <v>368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3"/>
      <c r="V6" s="10"/>
    </row>
    <row r="7" spans="2:22" ht="15">
      <c r="B7" s="1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283"/>
      <c r="O7" s="283"/>
      <c r="P7" s="3"/>
      <c r="Q7" s="19"/>
      <c r="R7" s="119"/>
      <c r="S7" s="3"/>
      <c r="T7" s="3"/>
      <c r="U7" s="3"/>
      <c r="V7" s="10"/>
    </row>
    <row r="8" spans="2:61" ht="15">
      <c r="B8" s="173" t="s">
        <v>1061</v>
      </c>
      <c r="C8" s="169" t="s">
        <v>1062</v>
      </c>
      <c r="D8" s="169" t="s">
        <v>1063</v>
      </c>
      <c r="E8" s="169"/>
      <c r="F8" s="169"/>
      <c r="G8" s="169"/>
      <c r="H8" s="169"/>
      <c r="I8" s="169"/>
      <c r="J8" s="169"/>
      <c r="K8" s="169"/>
      <c r="L8" s="169"/>
      <c r="M8" s="169"/>
      <c r="N8" s="169" t="s">
        <v>1064</v>
      </c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70" t="s">
        <v>808</v>
      </c>
      <c r="AA8" s="170"/>
      <c r="AB8" s="170"/>
      <c r="AC8" s="170"/>
      <c r="AD8" s="170"/>
      <c r="AE8" s="170"/>
      <c r="AF8" s="170"/>
      <c r="AG8" s="170" t="s">
        <v>809</v>
      </c>
      <c r="AH8" s="170"/>
      <c r="AI8" s="170"/>
      <c r="AJ8" s="170"/>
      <c r="AK8" s="170"/>
      <c r="AL8" s="170"/>
      <c r="AM8" s="170"/>
      <c r="AN8" s="170" t="s">
        <v>810</v>
      </c>
      <c r="AO8" s="170"/>
      <c r="AP8" s="170"/>
      <c r="AQ8" s="170"/>
      <c r="AR8" s="170"/>
      <c r="AS8" s="170"/>
      <c r="AT8" s="170"/>
      <c r="AU8" s="170" t="s">
        <v>811</v>
      </c>
      <c r="AV8" s="170"/>
      <c r="AW8" s="170"/>
      <c r="AX8" s="170"/>
      <c r="AY8" s="170"/>
      <c r="AZ8" s="170"/>
      <c r="BA8" s="170"/>
      <c r="BB8" s="170" t="s">
        <v>812</v>
      </c>
      <c r="BC8" s="170"/>
      <c r="BD8" s="170"/>
      <c r="BE8" s="170"/>
      <c r="BF8" s="170"/>
      <c r="BG8" s="170"/>
      <c r="BH8" s="170"/>
      <c r="BI8" s="212" t="s">
        <v>813</v>
      </c>
    </row>
    <row r="9" spans="2:61" ht="94.5" customHeight="1">
      <c r="B9" s="173"/>
      <c r="C9" s="169"/>
      <c r="D9" s="113" t="s">
        <v>1065</v>
      </c>
      <c r="E9" s="113" t="s">
        <v>1066</v>
      </c>
      <c r="F9" s="113" t="s">
        <v>1067</v>
      </c>
      <c r="G9" s="112" t="s">
        <v>1068</v>
      </c>
      <c r="H9" s="112" t="s">
        <v>339</v>
      </c>
      <c r="I9" s="114" t="s">
        <v>1086</v>
      </c>
      <c r="J9" s="114" t="s">
        <v>1087</v>
      </c>
      <c r="K9" s="114" t="s">
        <v>1088</v>
      </c>
      <c r="L9" s="114" t="s">
        <v>1089</v>
      </c>
      <c r="M9" s="112" t="s">
        <v>1070</v>
      </c>
      <c r="N9" s="113" t="s">
        <v>1071</v>
      </c>
      <c r="O9" s="113" t="s">
        <v>1066</v>
      </c>
      <c r="P9" s="114" t="s">
        <v>874</v>
      </c>
      <c r="Q9" s="114" t="s">
        <v>806</v>
      </c>
      <c r="R9" s="117" t="s">
        <v>807</v>
      </c>
      <c r="S9" s="112" t="s">
        <v>1072</v>
      </c>
      <c r="T9" s="112" t="s">
        <v>1073</v>
      </c>
      <c r="U9" s="112" t="s">
        <v>1074</v>
      </c>
      <c r="V9" s="114" t="s">
        <v>1086</v>
      </c>
      <c r="W9" s="114" t="s">
        <v>1087</v>
      </c>
      <c r="X9" s="114" t="s">
        <v>1088</v>
      </c>
      <c r="Y9" s="114" t="s">
        <v>1089</v>
      </c>
      <c r="Z9" s="115" t="s">
        <v>814</v>
      </c>
      <c r="AA9" s="115" t="s">
        <v>815</v>
      </c>
      <c r="AB9" s="115" t="s">
        <v>816</v>
      </c>
      <c r="AC9" s="115" t="s">
        <v>817</v>
      </c>
      <c r="AD9" s="115" t="s">
        <v>818</v>
      </c>
      <c r="AE9" s="115" t="s">
        <v>819</v>
      </c>
      <c r="AF9" s="115" t="s">
        <v>481</v>
      </c>
      <c r="AG9" s="115" t="s">
        <v>821</v>
      </c>
      <c r="AH9" s="115" t="s">
        <v>815</v>
      </c>
      <c r="AI9" s="115" t="s">
        <v>816</v>
      </c>
      <c r="AJ9" s="115" t="s">
        <v>817</v>
      </c>
      <c r="AK9" s="115" t="s">
        <v>825</v>
      </c>
      <c r="AL9" s="115" t="s">
        <v>819</v>
      </c>
      <c r="AM9" s="115" t="s">
        <v>482</v>
      </c>
      <c r="AN9" s="115" t="s">
        <v>822</v>
      </c>
      <c r="AO9" s="115" t="s">
        <v>815</v>
      </c>
      <c r="AP9" s="115" t="s">
        <v>816</v>
      </c>
      <c r="AQ9" s="115" t="s">
        <v>817</v>
      </c>
      <c r="AR9" s="115" t="s">
        <v>818</v>
      </c>
      <c r="AS9" s="115" t="s">
        <v>819</v>
      </c>
      <c r="AT9" s="115" t="s">
        <v>482</v>
      </c>
      <c r="AU9" s="115" t="s">
        <v>823</v>
      </c>
      <c r="AV9" s="115" t="s">
        <v>815</v>
      </c>
      <c r="AW9" s="115" t="s">
        <v>816</v>
      </c>
      <c r="AX9" s="115" t="s">
        <v>817</v>
      </c>
      <c r="AY9" s="115" t="s">
        <v>825</v>
      </c>
      <c r="AZ9" s="115" t="s">
        <v>819</v>
      </c>
      <c r="BA9" s="115" t="s">
        <v>482</v>
      </c>
      <c r="BB9" s="115" t="s">
        <v>824</v>
      </c>
      <c r="BC9" s="115" t="s">
        <v>815</v>
      </c>
      <c r="BD9" s="115" t="s">
        <v>816</v>
      </c>
      <c r="BE9" s="115" t="s">
        <v>817</v>
      </c>
      <c r="BF9" s="115" t="s">
        <v>818</v>
      </c>
      <c r="BG9" s="115" t="s">
        <v>819</v>
      </c>
      <c r="BH9" s="115" t="s">
        <v>481</v>
      </c>
      <c r="BI9" s="212"/>
    </row>
    <row r="10" spans="2:61" ht="51.75" customHeight="1">
      <c r="B10" s="205" t="s">
        <v>369</v>
      </c>
      <c r="C10" s="286" t="s">
        <v>370</v>
      </c>
      <c r="D10" s="207" t="s">
        <v>371</v>
      </c>
      <c r="E10" s="252" t="s">
        <v>372</v>
      </c>
      <c r="F10" s="208" t="s">
        <v>1036</v>
      </c>
      <c r="G10" s="204">
        <v>0</v>
      </c>
      <c r="H10" s="204">
        <v>7</v>
      </c>
      <c r="I10" s="204">
        <v>7</v>
      </c>
      <c r="J10" s="204">
        <v>7</v>
      </c>
      <c r="K10" s="204">
        <v>7</v>
      </c>
      <c r="L10" s="204">
        <v>7</v>
      </c>
      <c r="M10" s="204" t="s">
        <v>1081</v>
      </c>
      <c r="N10" s="207" t="s">
        <v>373</v>
      </c>
      <c r="O10" s="25" t="s">
        <v>374</v>
      </c>
      <c r="P10" s="42" t="s">
        <v>281</v>
      </c>
      <c r="Q10" s="25"/>
      <c r="R10" s="126">
        <v>0.3</v>
      </c>
      <c r="S10" s="27">
        <v>0</v>
      </c>
      <c r="T10" s="27">
        <v>24000</v>
      </c>
      <c r="U10" s="27" t="s">
        <v>1081</v>
      </c>
      <c r="V10" s="71">
        <v>4000</v>
      </c>
      <c r="W10" s="42" t="s">
        <v>1091</v>
      </c>
      <c r="X10" s="42" t="s">
        <v>1093</v>
      </c>
      <c r="Y10" s="42" t="s">
        <v>1092</v>
      </c>
      <c r="Z10" s="163">
        <v>5562</v>
      </c>
      <c r="AA10" s="163">
        <v>1440</v>
      </c>
      <c r="AB10" s="163">
        <v>0</v>
      </c>
      <c r="AC10" s="163">
        <v>4122</v>
      </c>
      <c r="AD10" s="163">
        <v>0</v>
      </c>
      <c r="AE10" s="163">
        <v>0</v>
      </c>
      <c r="AF10" s="163">
        <v>0</v>
      </c>
      <c r="AG10" s="256">
        <v>1300</v>
      </c>
      <c r="AH10" s="256">
        <v>300</v>
      </c>
      <c r="AI10" s="256">
        <v>0</v>
      </c>
      <c r="AJ10" s="163">
        <v>1000</v>
      </c>
      <c r="AK10" s="256">
        <v>0</v>
      </c>
      <c r="AL10" s="256">
        <v>0</v>
      </c>
      <c r="AM10" s="256">
        <v>0</v>
      </c>
      <c r="AN10" s="163">
        <v>1340</v>
      </c>
      <c r="AO10" s="163">
        <v>320</v>
      </c>
      <c r="AP10" s="163">
        <v>0</v>
      </c>
      <c r="AQ10" s="163">
        <v>1020</v>
      </c>
      <c r="AR10" s="163">
        <v>0</v>
      </c>
      <c r="AS10" s="163">
        <v>0</v>
      </c>
      <c r="AT10" s="163">
        <v>0</v>
      </c>
      <c r="AU10" s="256">
        <v>1440</v>
      </c>
      <c r="AV10" s="256">
        <v>400</v>
      </c>
      <c r="AW10" s="256">
        <v>0</v>
      </c>
      <c r="AX10" s="163">
        <v>1040</v>
      </c>
      <c r="AY10" s="256">
        <v>0</v>
      </c>
      <c r="AZ10" s="256">
        <v>0</v>
      </c>
      <c r="BA10" s="256">
        <v>0</v>
      </c>
      <c r="BB10" s="287">
        <v>1481</v>
      </c>
      <c r="BC10" s="287">
        <v>420</v>
      </c>
      <c r="BD10" s="287">
        <v>0</v>
      </c>
      <c r="BE10" s="287">
        <v>1061</v>
      </c>
      <c r="BF10" s="287">
        <v>0</v>
      </c>
      <c r="BG10" s="287">
        <v>0</v>
      </c>
      <c r="BH10" s="287">
        <v>0</v>
      </c>
      <c r="BI10" s="256"/>
    </row>
    <row r="11" spans="2:61" ht="48">
      <c r="B11" s="265"/>
      <c r="C11" s="207"/>
      <c r="D11" s="207"/>
      <c r="E11" s="252"/>
      <c r="F11" s="204"/>
      <c r="G11" s="204"/>
      <c r="H11" s="204"/>
      <c r="I11" s="204"/>
      <c r="J11" s="204"/>
      <c r="K11" s="204"/>
      <c r="L11" s="204"/>
      <c r="M11" s="204"/>
      <c r="N11" s="207"/>
      <c r="O11" s="25" t="s">
        <v>375</v>
      </c>
      <c r="P11" s="42" t="s">
        <v>281</v>
      </c>
      <c r="Q11" s="25"/>
      <c r="R11" s="126">
        <v>0.1</v>
      </c>
      <c r="S11" s="27"/>
      <c r="T11" s="27">
        <v>164000</v>
      </c>
      <c r="U11" s="27" t="s">
        <v>860</v>
      </c>
      <c r="V11" s="71">
        <v>4000</v>
      </c>
      <c r="W11" s="42" t="s">
        <v>1094</v>
      </c>
      <c r="X11" s="42" t="s">
        <v>1096</v>
      </c>
      <c r="Y11" s="42" t="s">
        <v>1095</v>
      </c>
      <c r="Z11" s="164"/>
      <c r="AA11" s="164"/>
      <c r="AB11" s="164"/>
      <c r="AC11" s="164"/>
      <c r="AD11" s="164"/>
      <c r="AE11" s="164"/>
      <c r="AF11" s="164"/>
      <c r="AG11" s="257"/>
      <c r="AH11" s="257"/>
      <c r="AI11" s="257"/>
      <c r="AJ11" s="164"/>
      <c r="AK11" s="257"/>
      <c r="AL11" s="257"/>
      <c r="AM11" s="257"/>
      <c r="AN11" s="164"/>
      <c r="AO11" s="164"/>
      <c r="AP11" s="164"/>
      <c r="AQ11" s="164"/>
      <c r="AR11" s="164"/>
      <c r="AS11" s="164"/>
      <c r="AT11" s="164"/>
      <c r="AU11" s="257"/>
      <c r="AV11" s="257"/>
      <c r="AW11" s="257"/>
      <c r="AX11" s="164"/>
      <c r="AY11" s="257"/>
      <c r="AZ11" s="257"/>
      <c r="BA11" s="257"/>
      <c r="BB11" s="288"/>
      <c r="BC11" s="288"/>
      <c r="BD11" s="288"/>
      <c r="BE11" s="288"/>
      <c r="BF11" s="288"/>
      <c r="BG11" s="288"/>
      <c r="BH11" s="288"/>
      <c r="BI11" s="257"/>
    </row>
    <row r="12" spans="2:61" ht="60">
      <c r="B12" s="265"/>
      <c r="C12" s="207"/>
      <c r="D12" s="207"/>
      <c r="E12" s="252"/>
      <c r="F12" s="204"/>
      <c r="G12" s="204"/>
      <c r="H12" s="204"/>
      <c r="I12" s="204"/>
      <c r="J12" s="204"/>
      <c r="K12" s="204"/>
      <c r="L12" s="204"/>
      <c r="M12" s="204"/>
      <c r="N12" s="26" t="s">
        <v>278</v>
      </c>
      <c r="O12" s="25" t="s">
        <v>376</v>
      </c>
      <c r="P12" s="42" t="s">
        <v>281</v>
      </c>
      <c r="Q12" s="25"/>
      <c r="R12" s="126">
        <v>0.1</v>
      </c>
      <c r="S12" s="27">
        <v>1</v>
      </c>
      <c r="T12" s="42" t="s">
        <v>1090</v>
      </c>
      <c r="U12" s="27"/>
      <c r="V12" s="66" t="s">
        <v>1097</v>
      </c>
      <c r="W12" s="42" t="s">
        <v>1098</v>
      </c>
      <c r="X12" s="42" t="s">
        <v>207</v>
      </c>
      <c r="Y12" s="42" t="s">
        <v>109</v>
      </c>
      <c r="Z12" s="164"/>
      <c r="AA12" s="164"/>
      <c r="AB12" s="164"/>
      <c r="AC12" s="164"/>
      <c r="AD12" s="164"/>
      <c r="AE12" s="164"/>
      <c r="AF12" s="164"/>
      <c r="AG12" s="257"/>
      <c r="AH12" s="257"/>
      <c r="AI12" s="257"/>
      <c r="AJ12" s="164"/>
      <c r="AK12" s="257"/>
      <c r="AL12" s="257"/>
      <c r="AM12" s="257"/>
      <c r="AN12" s="164"/>
      <c r="AO12" s="164"/>
      <c r="AP12" s="164"/>
      <c r="AQ12" s="164"/>
      <c r="AR12" s="164"/>
      <c r="AS12" s="164"/>
      <c r="AT12" s="164"/>
      <c r="AU12" s="257"/>
      <c r="AV12" s="257"/>
      <c r="AW12" s="257"/>
      <c r="AX12" s="164"/>
      <c r="AY12" s="257"/>
      <c r="AZ12" s="257"/>
      <c r="BA12" s="257"/>
      <c r="BB12" s="288"/>
      <c r="BC12" s="288"/>
      <c r="BD12" s="288"/>
      <c r="BE12" s="288"/>
      <c r="BF12" s="288"/>
      <c r="BG12" s="288"/>
      <c r="BH12" s="288"/>
      <c r="BI12" s="257"/>
    </row>
    <row r="13" spans="2:61" ht="114.75" customHeight="1">
      <c r="B13" s="265"/>
      <c r="C13" s="207"/>
      <c r="D13" s="207"/>
      <c r="E13" s="252"/>
      <c r="F13" s="204"/>
      <c r="G13" s="204"/>
      <c r="H13" s="204"/>
      <c r="I13" s="204"/>
      <c r="J13" s="204"/>
      <c r="K13" s="204"/>
      <c r="L13" s="204"/>
      <c r="M13" s="204"/>
      <c r="N13" s="25" t="s">
        <v>377</v>
      </c>
      <c r="O13" s="25" t="s">
        <v>378</v>
      </c>
      <c r="P13" s="42" t="s">
        <v>281</v>
      </c>
      <c r="Q13" s="25"/>
      <c r="R13" s="126">
        <v>0.1</v>
      </c>
      <c r="S13" s="27">
        <v>0</v>
      </c>
      <c r="T13" s="27">
        <v>3</v>
      </c>
      <c r="U13" s="27" t="s">
        <v>1081</v>
      </c>
      <c r="V13" s="71">
        <v>0</v>
      </c>
      <c r="W13" s="27">
        <v>2</v>
      </c>
      <c r="X13" s="42" t="s">
        <v>217</v>
      </c>
      <c r="Y13" s="42" t="s">
        <v>218</v>
      </c>
      <c r="Z13" s="164"/>
      <c r="AA13" s="164"/>
      <c r="AB13" s="164"/>
      <c r="AC13" s="164"/>
      <c r="AD13" s="164"/>
      <c r="AE13" s="164"/>
      <c r="AF13" s="164"/>
      <c r="AG13" s="257"/>
      <c r="AH13" s="257"/>
      <c r="AI13" s="257"/>
      <c r="AJ13" s="164"/>
      <c r="AK13" s="257"/>
      <c r="AL13" s="257"/>
      <c r="AM13" s="257"/>
      <c r="AN13" s="164"/>
      <c r="AO13" s="164"/>
      <c r="AP13" s="164"/>
      <c r="AQ13" s="164"/>
      <c r="AR13" s="164"/>
      <c r="AS13" s="164"/>
      <c r="AT13" s="164"/>
      <c r="AU13" s="257"/>
      <c r="AV13" s="257"/>
      <c r="AW13" s="257"/>
      <c r="AX13" s="164"/>
      <c r="AY13" s="257"/>
      <c r="AZ13" s="257"/>
      <c r="BA13" s="257"/>
      <c r="BB13" s="288"/>
      <c r="BC13" s="288"/>
      <c r="BD13" s="288"/>
      <c r="BE13" s="288"/>
      <c r="BF13" s="288"/>
      <c r="BG13" s="288"/>
      <c r="BH13" s="288"/>
      <c r="BI13" s="257"/>
    </row>
    <row r="14" spans="2:61" ht="60">
      <c r="B14" s="265"/>
      <c r="C14" s="207"/>
      <c r="D14" s="207"/>
      <c r="E14" s="252"/>
      <c r="F14" s="204"/>
      <c r="G14" s="204"/>
      <c r="H14" s="204"/>
      <c r="I14" s="204"/>
      <c r="J14" s="204"/>
      <c r="K14" s="204"/>
      <c r="L14" s="204"/>
      <c r="M14" s="204"/>
      <c r="N14" s="26" t="s">
        <v>379</v>
      </c>
      <c r="O14" s="25" t="s">
        <v>380</v>
      </c>
      <c r="P14" s="42" t="s">
        <v>281</v>
      </c>
      <c r="Q14" s="25"/>
      <c r="R14" s="126">
        <v>0.1</v>
      </c>
      <c r="S14" s="27">
        <v>0</v>
      </c>
      <c r="T14" s="27">
        <v>1</v>
      </c>
      <c r="U14" s="27" t="s">
        <v>1081</v>
      </c>
      <c r="V14" s="71">
        <v>1</v>
      </c>
      <c r="W14" s="42" t="s">
        <v>203</v>
      </c>
      <c r="X14" s="42" t="s">
        <v>203</v>
      </c>
      <c r="Y14" s="42" t="s">
        <v>203</v>
      </c>
      <c r="Z14" s="164"/>
      <c r="AA14" s="164"/>
      <c r="AB14" s="164"/>
      <c r="AC14" s="164"/>
      <c r="AD14" s="164"/>
      <c r="AE14" s="164"/>
      <c r="AF14" s="164"/>
      <c r="AG14" s="257"/>
      <c r="AH14" s="257"/>
      <c r="AI14" s="257"/>
      <c r="AJ14" s="164"/>
      <c r="AK14" s="257"/>
      <c r="AL14" s="257"/>
      <c r="AM14" s="257"/>
      <c r="AN14" s="164"/>
      <c r="AO14" s="164"/>
      <c r="AP14" s="164"/>
      <c r="AQ14" s="164"/>
      <c r="AR14" s="164"/>
      <c r="AS14" s="164"/>
      <c r="AT14" s="164"/>
      <c r="AU14" s="257"/>
      <c r="AV14" s="257"/>
      <c r="AW14" s="257"/>
      <c r="AX14" s="164"/>
      <c r="AY14" s="257"/>
      <c r="AZ14" s="257"/>
      <c r="BA14" s="257"/>
      <c r="BB14" s="288"/>
      <c r="BC14" s="288"/>
      <c r="BD14" s="288"/>
      <c r="BE14" s="288"/>
      <c r="BF14" s="288"/>
      <c r="BG14" s="288"/>
      <c r="BH14" s="288"/>
      <c r="BI14" s="257"/>
    </row>
    <row r="15" spans="2:61" ht="74.25" customHeight="1">
      <c r="B15" s="265"/>
      <c r="C15" s="207" t="s">
        <v>381</v>
      </c>
      <c r="D15" s="207" t="s">
        <v>382</v>
      </c>
      <c r="E15" s="252" t="s">
        <v>383</v>
      </c>
      <c r="F15" s="259" t="s">
        <v>1036</v>
      </c>
      <c r="G15" s="204">
        <v>0</v>
      </c>
      <c r="H15" s="204">
        <v>3</v>
      </c>
      <c r="I15" s="204">
        <v>3</v>
      </c>
      <c r="J15" s="204">
        <v>3</v>
      </c>
      <c r="K15" s="204">
        <v>3</v>
      </c>
      <c r="L15" s="204">
        <v>3</v>
      </c>
      <c r="M15" s="204" t="s">
        <v>1081</v>
      </c>
      <c r="N15" s="26" t="s">
        <v>384</v>
      </c>
      <c r="O15" s="25" t="s">
        <v>385</v>
      </c>
      <c r="P15" s="42" t="s">
        <v>281</v>
      </c>
      <c r="Q15" s="25"/>
      <c r="R15" s="126">
        <v>0.1</v>
      </c>
      <c r="S15" s="53"/>
      <c r="T15" s="27">
        <v>4</v>
      </c>
      <c r="U15" s="27" t="s">
        <v>1081</v>
      </c>
      <c r="V15" s="128">
        <v>0</v>
      </c>
      <c r="W15" s="27">
        <v>3</v>
      </c>
      <c r="X15" s="42" t="s">
        <v>157</v>
      </c>
      <c r="Y15" s="42" t="s">
        <v>1099</v>
      </c>
      <c r="Z15" s="164"/>
      <c r="AA15" s="164"/>
      <c r="AB15" s="164"/>
      <c r="AC15" s="164"/>
      <c r="AD15" s="164"/>
      <c r="AE15" s="164"/>
      <c r="AF15" s="164"/>
      <c r="AG15" s="257"/>
      <c r="AH15" s="257"/>
      <c r="AI15" s="257"/>
      <c r="AJ15" s="164"/>
      <c r="AK15" s="257"/>
      <c r="AL15" s="257"/>
      <c r="AM15" s="257"/>
      <c r="AN15" s="164"/>
      <c r="AO15" s="164"/>
      <c r="AP15" s="164"/>
      <c r="AQ15" s="164"/>
      <c r="AR15" s="164"/>
      <c r="AS15" s="164"/>
      <c r="AT15" s="164"/>
      <c r="AU15" s="257"/>
      <c r="AV15" s="257"/>
      <c r="AW15" s="257"/>
      <c r="AX15" s="164"/>
      <c r="AY15" s="257"/>
      <c r="AZ15" s="257"/>
      <c r="BA15" s="257"/>
      <c r="BB15" s="288"/>
      <c r="BC15" s="288"/>
      <c r="BD15" s="288"/>
      <c r="BE15" s="288"/>
      <c r="BF15" s="288"/>
      <c r="BG15" s="288"/>
      <c r="BH15" s="288"/>
      <c r="BI15" s="257"/>
    </row>
    <row r="16" spans="2:61" ht="72">
      <c r="B16" s="265"/>
      <c r="C16" s="207"/>
      <c r="D16" s="207"/>
      <c r="E16" s="252"/>
      <c r="F16" s="259"/>
      <c r="G16" s="204"/>
      <c r="H16" s="204"/>
      <c r="I16" s="204"/>
      <c r="J16" s="204"/>
      <c r="K16" s="204"/>
      <c r="L16" s="204"/>
      <c r="M16" s="204"/>
      <c r="N16" s="26" t="s">
        <v>334</v>
      </c>
      <c r="O16" s="25" t="s">
        <v>335</v>
      </c>
      <c r="P16" s="42" t="s">
        <v>281</v>
      </c>
      <c r="Q16" s="25"/>
      <c r="R16" s="126">
        <v>0.1</v>
      </c>
      <c r="S16" s="53"/>
      <c r="T16" s="66">
        <v>1500</v>
      </c>
      <c r="U16" s="27" t="s">
        <v>1081</v>
      </c>
      <c r="V16" s="128">
        <v>0</v>
      </c>
      <c r="W16" s="27">
        <v>1000</v>
      </c>
      <c r="X16" s="42" t="s">
        <v>1100</v>
      </c>
      <c r="Y16" s="42" t="s">
        <v>1101</v>
      </c>
      <c r="Z16" s="164"/>
      <c r="AA16" s="164"/>
      <c r="AB16" s="164"/>
      <c r="AC16" s="164"/>
      <c r="AD16" s="164"/>
      <c r="AE16" s="164"/>
      <c r="AF16" s="164"/>
      <c r="AG16" s="257"/>
      <c r="AH16" s="257"/>
      <c r="AI16" s="257"/>
      <c r="AJ16" s="164"/>
      <c r="AK16" s="257"/>
      <c r="AL16" s="257"/>
      <c r="AM16" s="257"/>
      <c r="AN16" s="164"/>
      <c r="AO16" s="164"/>
      <c r="AP16" s="164"/>
      <c r="AQ16" s="164"/>
      <c r="AR16" s="164"/>
      <c r="AS16" s="164"/>
      <c r="AT16" s="164"/>
      <c r="AU16" s="257"/>
      <c r="AV16" s="257"/>
      <c r="AW16" s="257"/>
      <c r="AX16" s="164"/>
      <c r="AY16" s="257"/>
      <c r="AZ16" s="257"/>
      <c r="BA16" s="257"/>
      <c r="BB16" s="288"/>
      <c r="BC16" s="288"/>
      <c r="BD16" s="288"/>
      <c r="BE16" s="288"/>
      <c r="BF16" s="288"/>
      <c r="BG16" s="288"/>
      <c r="BH16" s="288"/>
      <c r="BI16" s="257"/>
    </row>
    <row r="17" spans="2:61" ht="48">
      <c r="B17" s="265"/>
      <c r="C17" s="207"/>
      <c r="D17" s="207"/>
      <c r="E17" s="252"/>
      <c r="F17" s="259"/>
      <c r="G17" s="204"/>
      <c r="H17" s="204"/>
      <c r="I17" s="204"/>
      <c r="J17" s="204"/>
      <c r="K17" s="204"/>
      <c r="L17" s="204"/>
      <c r="M17" s="204"/>
      <c r="N17" s="207" t="s">
        <v>336</v>
      </c>
      <c r="O17" s="25" t="s">
        <v>337</v>
      </c>
      <c r="P17" s="42" t="s">
        <v>281</v>
      </c>
      <c r="Q17" s="25"/>
      <c r="R17" s="126">
        <v>0.1</v>
      </c>
      <c r="S17" s="53"/>
      <c r="T17" s="27">
        <v>20</v>
      </c>
      <c r="U17" s="27" t="s">
        <v>1081</v>
      </c>
      <c r="V17" s="128">
        <v>1</v>
      </c>
      <c r="W17" s="27">
        <v>5</v>
      </c>
      <c r="X17" s="42" t="s">
        <v>1209</v>
      </c>
      <c r="Y17" s="42" t="s">
        <v>19</v>
      </c>
      <c r="Z17" s="164"/>
      <c r="AA17" s="164"/>
      <c r="AB17" s="164"/>
      <c r="AC17" s="164"/>
      <c r="AD17" s="164"/>
      <c r="AE17" s="164"/>
      <c r="AF17" s="164"/>
      <c r="AG17" s="257"/>
      <c r="AH17" s="257"/>
      <c r="AI17" s="257"/>
      <c r="AJ17" s="164"/>
      <c r="AK17" s="257"/>
      <c r="AL17" s="257"/>
      <c r="AM17" s="257"/>
      <c r="AN17" s="164"/>
      <c r="AO17" s="164"/>
      <c r="AP17" s="164"/>
      <c r="AQ17" s="164"/>
      <c r="AR17" s="164"/>
      <c r="AS17" s="164"/>
      <c r="AT17" s="164"/>
      <c r="AU17" s="257"/>
      <c r="AV17" s="257"/>
      <c r="AW17" s="257"/>
      <c r="AX17" s="164"/>
      <c r="AY17" s="257"/>
      <c r="AZ17" s="257"/>
      <c r="BA17" s="257"/>
      <c r="BB17" s="288"/>
      <c r="BC17" s="288"/>
      <c r="BD17" s="288"/>
      <c r="BE17" s="288"/>
      <c r="BF17" s="288"/>
      <c r="BG17" s="288"/>
      <c r="BH17" s="288"/>
      <c r="BI17" s="257"/>
    </row>
    <row r="18" spans="2:61" ht="36">
      <c r="B18" s="265"/>
      <c r="C18" s="207"/>
      <c r="D18" s="207"/>
      <c r="E18" s="252"/>
      <c r="F18" s="259"/>
      <c r="G18" s="204"/>
      <c r="H18" s="204"/>
      <c r="I18" s="204"/>
      <c r="J18" s="204"/>
      <c r="K18" s="204"/>
      <c r="L18" s="204"/>
      <c r="M18" s="204"/>
      <c r="N18" s="207"/>
      <c r="O18" s="25" t="s">
        <v>338</v>
      </c>
      <c r="P18" s="42" t="s">
        <v>281</v>
      </c>
      <c r="Q18" s="25"/>
      <c r="R18" s="126">
        <v>0.1</v>
      </c>
      <c r="S18" s="53"/>
      <c r="T18" s="27">
        <v>10</v>
      </c>
      <c r="U18" s="27" t="s">
        <v>860</v>
      </c>
      <c r="V18" s="128">
        <v>1</v>
      </c>
      <c r="W18" s="42" t="s">
        <v>1090</v>
      </c>
      <c r="X18" s="42" t="s">
        <v>250</v>
      </c>
      <c r="Y18" s="42" t="s">
        <v>194</v>
      </c>
      <c r="Z18" s="165"/>
      <c r="AA18" s="165"/>
      <c r="AB18" s="165"/>
      <c r="AC18" s="165"/>
      <c r="AD18" s="165"/>
      <c r="AE18" s="165"/>
      <c r="AF18" s="165"/>
      <c r="AG18" s="258"/>
      <c r="AH18" s="258"/>
      <c r="AI18" s="258"/>
      <c r="AJ18" s="165"/>
      <c r="AK18" s="258"/>
      <c r="AL18" s="258"/>
      <c r="AM18" s="258"/>
      <c r="AN18" s="165"/>
      <c r="AO18" s="165"/>
      <c r="AP18" s="165"/>
      <c r="AQ18" s="165"/>
      <c r="AR18" s="165"/>
      <c r="AS18" s="165"/>
      <c r="AT18" s="165"/>
      <c r="AU18" s="258"/>
      <c r="AV18" s="258"/>
      <c r="AW18" s="258"/>
      <c r="AX18" s="165"/>
      <c r="AY18" s="258"/>
      <c r="AZ18" s="258"/>
      <c r="BA18" s="258"/>
      <c r="BB18" s="289"/>
      <c r="BC18" s="289"/>
      <c r="BD18" s="289"/>
      <c r="BE18" s="289"/>
      <c r="BF18" s="289"/>
      <c r="BG18" s="289"/>
      <c r="BH18" s="289"/>
      <c r="BI18" s="258"/>
    </row>
    <row r="19" spans="18:60" ht="15">
      <c r="R19" s="150">
        <f>SUM(R10:R18)</f>
        <v>1.0999999999999999</v>
      </c>
      <c r="Z19" s="136">
        <f>SUM(Z10)</f>
        <v>5562</v>
      </c>
      <c r="AA19" s="136">
        <f aca="true" t="shared" si="0" ref="AA19:BH19">SUM(AA10)</f>
        <v>1440</v>
      </c>
      <c r="AB19" s="136">
        <f t="shared" si="0"/>
        <v>0</v>
      </c>
      <c r="AC19" s="136">
        <f t="shared" si="0"/>
        <v>4122</v>
      </c>
      <c r="AD19" s="136">
        <f t="shared" si="0"/>
        <v>0</v>
      </c>
      <c r="AE19" s="136">
        <f t="shared" si="0"/>
        <v>0</v>
      </c>
      <c r="AF19" s="136">
        <f t="shared" si="0"/>
        <v>0</v>
      </c>
      <c r="AG19" s="18">
        <f t="shared" si="0"/>
        <v>1300</v>
      </c>
      <c r="AH19" s="18">
        <f t="shared" si="0"/>
        <v>300</v>
      </c>
      <c r="AI19" s="18">
        <f t="shared" si="0"/>
        <v>0</v>
      </c>
      <c r="AJ19" s="18">
        <f t="shared" si="0"/>
        <v>1000</v>
      </c>
      <c r="AK19" s="18">
        <f t="shared" si="0"/>
        <v>0</v>
      </c>
      <c r="AL19" s="18">
        <f t="shared" si="0"/>
        <v>0</v>
      </c>
      <c r="AM19" s="18">
        <f t="shared" si="0"/>
        <v>0</v>
      </c>
      <c r="AN19" s="136">
        <f t="shared" si="0"/>
        <v>1340</v>
      </c>
      <c r="AO19" s="136">
        <f t="shared" si="0"/>
        <v>320</v>
      </c>
      <c r="AP19" s="136">
        <f t="shared" si="0"/>
        <v>0</v>
      </c>
      <c r="AQ19" s="136">
        <f t="shared" si="0"/>
        <v>1020</v>
      </c>
      <c r="AR19" s="136">
        <f t="shared" si="0"/>
        <v>0</v>
      </c>
      <c r="AS19" s="136">
        <f t="shared" si="0"/>
        <v>0</v>
      </c>
      <c r="AT19" s="136">
        <f t="shared" si="0"/>
        <v>0</v>
      </c>
      <c r="AU19" s="18">
        <f t="shared" si="0"/>
        <v>1440</v>
      </c>
      <c r="AV19" s="18">
        <f t="shared" si="0"/>
        <v>400</v>
      </c>
      <c r="AW19" s="18">
        <f t="shared" si="0"/>
        <v>0</v>
      </c>
      <c r="AX19" s="18">
        <f t="shared" si="0"/>
        <v>1040</v>
      </c>
      <c r="AY19" s="18">
        <f t="shared" si="0"/>
        <v>0</v>
      </c>
      <c r="AZ19" s="18">
        <f t="shared" si="0"/>
        <v>0</v>
      </c>
      <c r="BA19" s="18">
        <f t="shared" si="0"/>
        <v>0</v>
      </c>
      <c r="BB19" s="141">
        <f t="shared" si="0"/>
        <v>1481</v>
      </c>
      <c r="BC19" s="141">
        <f t="shared" si="0"/>
        <v>420</v>
      </c>
      <c r="BD19" s="141">
        <f t="shared" si="0"/>
        <v>0</v>
      </c>
      <c r="BE19" s="141">
        <f t="shared" si="0"/>
        <v>1061</v>
      </c>
      <c r="BF19" s="141">
        <f t="shared" si="0"/>
        <v>0</v>
      </c>
      <c r="BG19" s="141">
        <f t="shared" si="0"/>
        <v>0</v>
      </c>
      <c r="BH19" s="141">
        <f t="shared" si="0"/>
        <v>0</v>
      </c>
    </row>
    <row r="21" spans="4:18" ht="15">
      <c r="D21" s="18" t="s">
        <v>1084</v>
      </c>
      <c r="E21" s="18">
        <v>2</v>
      </c>
      <c r="F21" s="111"/>
      <c r="R21" s="118" t="s">
        <v>1206</v>
      </c>
    </row>
    <row r="22" spans="4:6" ht="15">
      <c r="D22" s="18" t="s">
        <v>1085</v>
      </c>
      <c r="E22" s="18">
        <v>9</v>
      </c>
      <c r="F22" s="111"/>
    </row>
  </sheetData>
  <sheetProtection/>
  <mergeCells count="80">
    <mergeCell ref="B2:T2"/>
    <mergeCell ref="B3:T3"/>
    <mergeCell ref="BG10:BG18"/>
    <mergeCell ref="BH10:BH18"/>
    <mergeCell ref="BI10:BI18"/>
    <mergeCell ref="BA10:BA18"/>
    <mergeCell ref="BB10:BB18"/>
    <mergeCell ref="BC10:BC18"/>
    <mergeCell ref="BD10:BD18"/>
    <mergeCell ref="BE10:BE18"/>
    <mergeCell ref="BF10:BF18"/>
    <mergeCell ref="AU10:AU18"/>
    <mergeCell ref="AV10:AV18"/>
    <mergeCell ref="AW10:AW18"/>
    <mergeCell ref="AX10:AX18"/>
    <mergeCell ref="AY10:AY18"/>
    <mergeCell ref="AZ10:AZ18"/>
    <mergeCell ref="AO10:AO18"/>
    <mergeCell ref="AP10:AP18"/>
    <mergeCell ref="AQ10:AQ18"/>
    <mergeCell ref="AR10:AR18"/>
    <mergeCell ref="AS10:AS18"/>
    <mergeCell ref="AT10:AT18"/>
    <mergeCell ref="AI10:AI18"/>
    <mergeCell ref="AJ10:AJ18"/>
    <mergeCell ref="AK10:AK18"/>
    <mergeCell ref="AL10:AL18"/>
    <mergeCell ref="AM10:AM18"/>
    <mergeCell ref="AN10:AN18"/>
    <mergeCell ref="BI8:BI9"/>
    <mergeCell ref="Z10:Z18"/>
    <mergeCell ref="AA10:AA18"/>
    <mergeCell ref="AB10:AB18"/>
    <mergeCell ref="AC10:AC18"/>
    <mergeCell ref="AD10:AD18"/>
    <mergeCell ref="AE10:AE18"/>
    <mergeCell ref="AF10:AF18"/>
    <mergeCell ref="AG10:AG18"/>
    <mergeCell ref="AH10:AH18"/>
    <mergeCell ref="N8:Y8"/>
    <mergeCell ref="Z8:AF8"/>
    <mergeCell ref="AG8:AM8"/>
    <mergeCell ref="AN8:AT8"/>
    <mergeCell ref="AU8:BA8"/>
    <mergeCell ref="BB8:BH8"/>
    <mergeCell ref="N17:N18"/>
    <mergeCell ref="I10:I14"/>
    <mergeCell ref="J10:J14"/>
    <mergeCell ref="K10:K14"/>
    <mergeCell ref="L10:L14"/>
    <mergeCell ref="I15:I18"/>
    <mergeCell ref="J15:J18"/>
    <mergeCell ref="K15:K18"/>
    <mergeCell ref="L15:L18"/>
    <mergeCell ref="H10:H14"/>
    <mergeCell ref="M10:M14"/>
    <mergeCell ref="N10:N11"/>
    <mergeCell ref="C15:C18"/>
    <mergeCell ref="D15:D18"/>
    <mergeCell ref="E15:E18"/>
    <mergeCell ref="F15:F18"/>
    <mergeCell ref="G15:G18"/>
    <mergeCell ref="H15:H18"/>
    <mergeCell ref="M15:M18"/>
    <mergeCell ref="B10:B18"/>
    <mergeCell ref="C10:C14"/>
    <mergeCell ref="D10:D14"/>
    <mergeCell ref="E10:E14"/>
    <mergeCell ref="F10:F14"/>
    <mergeCell ref="G10:G14"/>
    <mergeCell ref="B8:B9"/>
    <mergeCell ref="N7:O7"/>
    <mergeCell ref="B4:C4"/>
    <mergeCell ref="B5:C5"/>
    <mergeCell ref="B6:C6"/>
    <mergeCell ref="D6:T6"/>
    <mergeCell ref="D4:T4"/>
    <mergeCell ref="D5:T5"/>
    <mergeCell ref="C8:C9"/>
    <mergeCell ref="D8:M8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21"/>
  <sheetViews>
    <sheetView zoomScale="90" zoomScaleNormal="90" zoomScalePageLayoutView="0" workbookViewId="0" topLeftCell="AC5">
      <selection activeCell="AQ10" sqref="AQ10:AQ17"/>
    </sheetView>
  </sheetViews>
  <sheetFormatPr defaultColWidth="10.8515625" defaultRowHeight="15"/>
  <cols>
    <col min="1" max="1" width="10.8515625" style="18" customWidth="1"/>
    <col min="2" max="2" width="6.8515625" style="18" customWidth="1"/>
    <col min="3" max="3" width="12.8515625" style="18" customWidth="1"/>
    <col min="4" max="4" width="22.7109375" style="18" customWidth="1"/>
    <col min="5" max="6" width="11.421875" style="18" customWidth="1"/>
    <col min="7" max="7" width="7.421875" style="18" customWidth="1"/>
    <col min="8" max="12" width="7.28125" style="18" customWidth="1"/>
    <col min="13" max="13" width="8.421875" style="18" customWidth="1"/>
    <col min="14" max="14" width="24.8515625" style="18" customWidth="1"/>
    <col min="15" max="15" width="18.8515625" style="18" customWidth="1"/>
    <col min="16" max="16" width="7.140625" style="18" customWidth="1"/>
    <col min="17" max="17" width="8.421875" style="18" customWidth="1"/>
    <col min="18" max="18" width="6.421875" style="118" customWidth="1"/>
    <col min="19" max="19" width="9.421875" style="18" customWidth="1"/>
    <col min="20" max="20" width="8.8515625" style="18" customWidth="1"/>
    <col min="21" max="21" width="11.421875" style="18" customWidth="1"/>
    <col min="22" max="22" width="8.421875" style="18" customWidth="1"/>
    <col min="23" max="23" width="9.8515625" style="18" customWidth="1"/>
    <col min="24" max="24" width="9.00390625" style="18" customWidth="1"/>
    <col min="25" max="25" width="9.7109375" style="18" customWidth="1"/>
    <col min="26" max="26" width="9.00390625" style="18" customWidth="1"/>
    <col min="27" max="27" width="8.00390625" style="18" customWidth="1"/>
    <col min="28" max="30" width="8.421875" style="18" customWidth="1"/>
    <col min="31" max="31" width="8.140625" style="18" customWidth="1"/>
    <col min="32" max="32" width="8.421875" style="18" customWidth="1"/>
    <col min="33" max="33" width="7.7109375" style="18" customWidth="1"/>
    <col min="34" max="34" width="7.8515625" style="18" customWidth="1"/>
    <col min="35" max="35" width="6.421875" style="18" customWidth="1"/>
    <col min="36" max="36" width="8.421875" style="18" customWidth="1"/>
    <col min="37" max="37" width="9.421875" style="18" customWidth="1"/>
    <col min="38" max="38" width="7.8515625" style="18" customWidth="1"/>
    <col min="39" max="39" width="8.421875" style="18" customWidth="1"/>
    <col min="40" max="40" width="6.8515625" style="18" customWidth="1"/>
    <col min="41" max="41" width="8.7109375" style="18" customWidth="1"/>
    <col min="42" max="42" width="8.28125" style="18" customWidth="1"/>
    <col min="43" max="43" width="9.421875" style="18" customWidth="1"/>
    <col min="44" max="44" width="7.8515625" style="18" customWidth="1"/>
    <col min="45" max="45" width="7.421875" style="18" customWidth="1"/>
    <col min="46" max="46" width="9.28125" style="18" customWidth="1"/>
    <col min="47" max="47" width="7.28125" style="18" customWidth="1"/>
    <col min="48" max="48" width="8.421875" style="18" customWidth="1"/>
    <col min="49" max="49" width="8.140625" style="18" customWidth="1"/>
    <col min="50" max="50" width="9.421875" style="18" customWidth="1"/>
    <col min="51" max="51" width="9.00390625" style="18" customWidth="1"/>
    <col min="52" max="52" width="8.00390625" style="18" customWidth="1"/>
    <col min="53" max="53" width="6.421875" style="18" customWidth="1"/>
    <col min="54" max="54" width="7.421875" style="18" customWidth="1"/>
    <col min="55" max="55" width="9.28125" style="18" customWidth="1"/>
    <col min="56" max="56" width="6.7109375" style="18" customWidth="1"/>
    <col min="57" max="57" width="7.8515625" style="18" customWidth="1"/>
    <col min="58" max="58" width="9.00390625" style="18" customWidth="1"/>
    <col min="59" max="59" width="7.421875" style="18" customWidth="1"/>
    <col min="60" max="60" width="8.140625" style="18" customWidth="1"/>
    <col min="61" max="61" width="14.00390625" style="18" customWidth="1"/>
    <col min="62" max="16384" width="10.8515625" style="18" customWidth="1"/>
  </cols>
  <sheetData>
    <row r="2" spans="2:20" ht="15">
      <c r="B2" s="184" t="s">
        <v>324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5">
      <c r="B3" s="184" t="s">
        <v>325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</row>
    <row r="4" spans="2:22" ht="15">
      <c r="B4" s="250" t="s">
        <v>280</v>
      </c>
      <c r="C4" s="250"/>
      <c r="D4" s="250" t="s">
        <v>1059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15"/>
      <c r="V4" s="11"/>
    </row>
    <row r="5" spans="2:22" ht="15">
      <c r="B5" s="250" t="s">
        <v>1056</v>
      </c>
      <c r="C5" s="250"/>
      <c r="D5" s="250" t="s">
        <v>1053</v>
      </c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15"/>
      <c r="V5" s="11"/>
    </row>
    <row r="6" spans="2:22" ht="15">
      <c r="B6" s="250" t="s">
        <v>1057</v>
      </c>
      <c r="C6" s="250"/>
      <c r="D6" s="251" t="s">
        <v>340</v>
      </c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16"/>
      <c r="V6" s="11"/>
    </row>
    <row r="8" spans="2:61" ht="15">
      <c r="B8" s="173" t="s">
        <v>1061</v>
      </c>
      <c r="C8" s="295" t="s">
        <v>1062</v>
      </c>
      <c r="D8" s="293" t="s">
        <v>1063</v>
      </c>
      <c r="E8" s="293"/>
      <c r="F8" s="293"/>
      <c r="G8" s="293"/>
      <c r="H8" s="293"/>
      <c r="I8" s="293"/>
      <c r="J8" s="293"/>
      <c r="K8" s="293"/>
      <c r="L8" s="293"/>
      <c r="M8" s="293"/>
      <c r="N8" s="293" t="s">
        <v>1064</v>
      </c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170" t="s">
        <v>808</v>
      </c>
      <c r="AA8" s="170"/>
      <c r="AB8" s="170"/>
      <c r="AC8" s="170"/>
      <c r="AD8" s="170"/>
      <c r="AE8" s="170"/>
      <c r="AF8" s="170"/>
      <c r="AG8" s="170" t="s">
        <v>809</v>
      </c>
      <c r="AH8" s="170"/>
      <c r="AI8" s="170"/>
      <c r="AJ8" s="170"/>
      <c r="AK8" s="170"/>
      <c r="AL8" s="170"/>
      <c r="AM8" s="170"/>
      <c r="AN8" s="170" t="s">
        <v>810</v>
      </c>
      <c r="AO8" s="170"/>
      <c r="AP8" s="170"/>
      <c r="AQ8" s="170"/>
      <c r="AR8" s="170"/>
      <c r="AS8" s="170"/>
      <c r="AT8" s="170"/>
      <c r="AU8" s="170" t="s">
        <v>811</v>
      </c>
      <c r="AV8" s="170"/>
      <c r="AW8" s="170"/>
      <c r="AX8" s="170"/>
      <c r="AY8" s="170"/>
      <c r="AZ8" s="170"/>
      <c r="BA8" s="170"/>
      <c r="BB8" s="170" t="s">
        <v>812</v>
      </c>
      <c r="BC8" s="170"/>
      <c r="BD8" s="170"/>
      <c r="BE8" s="170"/>
      <c r="BF8" s="170"/>
      <c r="BG8" s="170"/>
      <c r="BH8" s="170"/>
      <c r="BI8" s="212" t="s">
        <v>813</v>
      </c>
    </row>
    <row r="9" spans="2:61" ht="76.5" customHeight="1">
      <c r="B9" s="173"/>
      <c r="C9" s="295"/>
      <c r="D9" s="116" t="s">
        <v>1065</v>
      </c>
      <c r="E9" s="116" t="s">
        <v>1066</v>
      </c>
      <c r="F9" s="112" t="s">
        <v>1067</v>
      </c>
      <c r="G9" s="112" t="s">
        <v>1068</v>
      </c>
      <c r="H9" s="112" t="s">
        <v>339</v>
      </c>
      <c r="I9" s="114" t="s">
        <v>1086</v>
      </c>
      <c r="J9" s="114" t="s">
        <v>1087</v>
      </c>
      <c r="K9" s="114" t="s">
        <v>1088</v>
      </c>
      <c r="L9" s="114" t="s">
        <v>1089</v>
      </c>
      <c r="M9" s="112" t="s">
        <v>1070</v>
      </c>
      <c r="N9" s="113" t="s">
        <v>1071</v>
      </c>
      <c r="O9" s="113" t="s">
        <v>1066</v>
      </c>
      <c r="P9" s="114" t="s">
        <v>874</v>
      </c>
      <c r="Q9" s="114" t="s">
        <v>806</v>
      </c>
      <c r="R9" s="117" t="s">
        <v>807</v>
      </c>
      <c r="S9" s="112" t="s">
        <v>1072</v>
      </c>
      <c r="T9" s="112" t="s">
        <v>1073</v>
      </c>
      <c r="U9" s="112" t="s">
        <v>1074</v>
      </c>
      <c r="V9" s="114" t="s">
        <v>1086</v>
      </c>
      <c r="W9" s="114" t="s">
        <v>1087</v>
      </c>
      <c r="X9" s="114" t="s">
        <v>1088</v>
      </c>
      <c r="Y9" s="114" t="s">
        <v>1089</v>
      </c>
      <c r="Z9" s="115" t="s">
        <v>814</v>
      </c>
      <c r="AA9" s="115" t="s">
        <v>815</v>
      </c>
      <c r="AB9" s="115" t="s">
        <v>816</v>
      </c>
      <c r="AC9" s="115" t="s">
        <v>817</v>
      </c>
      <c r="AD9" s="115" t="s">
        <v>818</v>
      </c>
      <c r="AE9" s="115" t="s">
        <v>819</v>
      </c>
      <c r="AF9" s="115" t="s">
        <v>481</v>
      </c>
      <c r="AG9" s="115" t="s">
        <v>821</v>
      </c>
      <c r="AH9" s="115" t="s">
        <v>815</v>
      </c>
      <c r="AI9" s="115" t="s">
        <v>816</v>
      </c>
      <c r="AJ9" s="115" t="s">
        <v>817</v>
      </c>
      <c r="AK9" s="115" t="s">
        <v>825</v>
      </c>
      <c r="AL9" s="115" t="s">
        <v>819</v>
      </c>
      <c r="AM9" s="115" t="s">
        <v>482</v>
      </c>
      <c r="AN9" s="115" t="s">
        <v>822</v>
      </c>
      <c r="AO9" s="115" t="s">
        <v>815</v>
      </c>
      <c r="AP9" s="115" t="s">
        <v>816</v>
      </c>
      <c r="AQ9" s="115" t="s">
        <v>817</v>
      </c>
      <c r="AR9" s="115" t="s">
        <v>818</v>
      </c>
      <c r="AS9" s="115" t="s">
        <v>819</v>
      </c>
      <c r="AT9" s="115" t="s">
        <v>482</v>
      </c>
      <c r="AU9" s="115" t="s">
        <v>823</v>
      </c>
      <c r="AV9" s="115" t="s">
        <v>815</v>
      </c>
      <c r="AW9" s="115" t="s">
        <v>816</v>
      </c>
      <c r="AX9" s="115" t="s">
        <v>817</v>
      </c>
      <c r="AY9" s="115" t="s">
        <v>825</v>
      </c>
      <c r="AZ9" s="115" t="s">
        <v>819</v>
      </c>
      <c r="BA9" s="115" t="s">
        <v>482</v>
      </c>
      <c r="BB9" s="115" t="s">
        <v>824</v>
      </c>
      <c r="BC9" s="115" t="s">
        <v>815</v>
      </c>
      <c r="BD9" s="115" t="s">
        <v>816</v>
      </c>
      <c r="BE9" s="115" t="s">
        <v>817</v>
      </c>
      <c r="BF9" s="115" t="s">
        <v>818</v>
      </c>
      <c r="BG9" s="115" t="s">
        <v>819</v>
      </c>
      <c r="BH9" s="115" t="s">
        <v>481</v>
      </c>
      <c r="BI9" s="212"/>
    </row>
    <row r="10" spans="2:62" ht="48">
      <c r="B10" s="205" t="s">
        <v>341</v>
      </c>
      <c r="C10" s="207" t="s">
        <v>342</v>
      </c>
      <c r="D10" s="252" t="s">
        <v>343</v>
      </c>
      <c r="E10" s="207" t="s">
        <v>344</v>
      </c>
      <c r="F10" s="204" t="s">
        <v>345</v>
      </c>
      <c r="G10" s="204">
        <v>187</v>
      </c>
      <c r="H10" s="294" t="s">
        <v>21</v>
      </c>
      <c r="I10" s="296" t="s">
        <v>22</v>
      </c>
      <c r="J10" s="290" t="s">
        <v>23</v>
      </c>
      <c r="K10" s="296" t="s">
        <v>24</v>
      </c>
      <c r="L10" s="296" t="s">
        <v>25</v>
      </c>
      <c r="M10" s="204" t="s">
        <v>1081</v>
      </c>
      <c r="N10" s="26" t="s">
        <v>346</v>
      </c>
      <c r="O10" s="26" t="s">
        <v>347</v>
      </c>
      <c r="P10" s="27" t="s">
        <v>281</v>
      </c>
      <c r="Q10" s="27" t="s">
        <v>208</v>
      </c>
      <c r="R10" s="126">
        <v>0.3</v>
      </c>
      <c r="S10" s="27">
        <v>30</v>
      </c>
      <c r="T10" s="27" t="s">
        <v>222</v>
      </c>
      <c r="U10" s="27" t="s">
        <v>1081</v>
      </c>
      <c r="V10" s="63" t="s">
        <v>1186</v>
      </c>
      <c r="W10" s="137" t="s">
        <v>1187</v>
      </c>
      <c r="X10" s="64" t="s">
        <v>209</v>
      </c>
      <c r="Y10" s="65" t="s">
        <v>210</v>
      </c>
      <c r="Z10" s="163">
        <v>26090</v>
      </c>
      <c r="AA10" s="163">
        <v>1360</v>
      </c>
      <c r="AB10" s="163">
        <v>0</v>
      </c>
      <c r="AC10" s="163">
        <v>24730</v>
      </c>
      <c r="AD10" s="163">
        <v>0</v>
      </c>
      <c r="AE10" s="163">
        <v>0</v>
      </c>
      <c r="AF10" s="163">
        <v>0</v>
      </c>
      <c r="AG10" s="163">
        <v>6300</v>
      </c>
      <c r="AH10" s="163">
        <v>300</v>
      </c>
      <c r="AI10" s="163">
        <v>0</v>
      </c>
      <c r="AJ10" s="163">
        <v>6000</v>
      </c>
      <c r="AK10" s="163">
        <v>0</v>
      </c>
      <c r="AL10" s="163">
        <v>0</v>
      </c>
      <c r="AM10" s="163">
        <v>0</v>
      </c>
      <c r="AN10" s="163">
        <v>6450</v>
      </c>
      <c r="AO10" s="163">
        <v>330</v>
      </c>
      <c r="AP10" s="163">
        <v>0</v>
      </c>
      <c r="AQ10" s="163">
        <v>6120</v>
      </c>
      <c r="AR10" s="163">
        <v>0</v>
      </c>
      <c r="AS10" s="163">
        <v>0</v>
      </c>
      <c r="AT10" s="163">
        <v>0</v>
      </c>
      <c r="AU10" s="163">
        <v>6602</v>
      </c>
      <c r="AV10" s="163">
        <v>360</v>
      </c>
      <c r="AW10" s="163">
        <v>0</v>
      </c>
      <c r="AX10" s="163">
        <v>6242</v>
      </c>
      <c r="AY10" s="163">
        <v>0</v>
      </c>
      <c r="AZ10" s="163">
        <v>0</v>
      </c>
      <c r="BA10" s="163">
        <v>0</v>
      </c>
      <c r="BB10" s="163">
        <v>6737</v>
      </c>
      <c r="BC10" s="163">
        <v>370</v>
      </c>
      <c r="BD10" s="163">
        <v>0</v>
      </c>
      <c r="BE10" s="163">
        <v>6367</v>
      </c>
      <c r="BF10" s="163">
        <v>0</v>
      </c>
      <c r="BG10" s="163">
        <v>0</v>
      </c>
      <c r="BH10" s="163">
        <v>0</v>
      </c>
      <c r="BI10" s="163"/>
      <c r="BJ10" s="136"/>
    </row>
    <row r="11" spans="2:62" ht="48.75" customHeight="1">
      <c r="B11" s="206"/>
      <c r="C11" s="207"/>
      <c r="D11" s="252"/>
      <c r="E11" s="207"/>
      <c r="F11" s="204"/>
      <c r="G11" s="204"/>
      <c r="H11" s="294"/>
      <c r="I11" s="291"/>
      <c r="J11" s="291"/>
      <c r="K11" s="291"/>
      <c r="L11" s="291"/>
      <c r="M11" s="204"/>
      <c r="N11" s="26" t="s">
        <v>348</v>
      </c>
      <c r="O11" s="26" t="s">
        <v>349</v>
      </c>
      <c r="P11" s="27" t="s">
        <v>281</v>
      </c>
      <c r="Q11" s="27" t="s">
        <v>208</v>
      </c>
      <c r="R11" s="126">
        <v>0.1</v>
      </c>
      <c r="S11" s="27">
        <v>0</v>
      </c>
      <c r="T11" s="27">
        <v>84</v>
      </c>
      <c r="U11" s="27" t="s">
        <v>350</v>
      </c>
      <c r="V11" s="68">
        <v>25</v>
      </c>
      <c r="W11" s="137" t="s">
        <v>211</v>
      </c>
      <c r="X11" s="64" t="s">
        <v>212</v>
      </c>
      <c r="Y11" s="65" t="s">
        <v>213</v>
      </c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36"/>
    </row>
    <row r="12" spans="2:62" ht="48">
      <c r="B12" s="206"/>
      <c r="C12" s="207"/>
      <c r="D12" s="252"/>
      <c r="E12" s="207"/>
      <c r="F12" s="204"/>
      <c r="G12" s="204"/>
      <c r="H12" s="294"/>
      <c r="I12" s="291"/>
      <c r="J12" s="291"/>
      <c r="K12" s="291"/>
      <c r="L12" s="291"/>
      <c r="M12" s="204"/>
      <c r="N12" s="26" t="s">
        <v>351</v>
      </c>
      <c r="O12" s="26" t="s">
        <v>352</v>
      </c>
      <c r="P12" s="27" t="s">
        <v>281</v>
      </c>
      <c r="Q12" s="27" t="s">
        <v>208</v>
      </c>
      <c r="R12" s="126">
        <v>0.1</v>
      </c>
      <c r="S12" s="27">
        <v>0</v>
      </c>
      <c r="T12" s="27">
        <v>5.956</v>
      </c>
      <c r="U12" s="27" t="s">
        <v>1081</v>
      </c>
      <c r="V12" s="63">
        <v>1875</v>
      </c>
      <c r="W12" s="137" t="s">
        <v>214</v>
      </c>
      <c r="X12" s="64" t="s">
        <v>215</v>
      </c>
      <c r="Y12" s="65" t="s">
        <v>216</v>
      </c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36"/>
    </row>
    <row r="13" spans="2:62" ht="48">
      <c r="B13" s="206"/>
      <c r="C13" s="207"/>
      <c r="D13" s="252"/>
      <c r="E13" s="207"/>
      <c r="F13" s="204"/>
      <c r="G13" s="204"/>
      <c r="H13" s="294"/>
      <c r="I13" s="292"/>
      <c r="J13" s="292"/>
      <c r="K13" s="292"/>
      <c r="L13" s="292"/>
      <c r="M13" s="204"/>
      <c r="N13" s="26" t="s">
        <v>353</v>
      </c>
      <c r="O13" s="26" t="s">
        <v>354</v>
      </c>
      <c r="P13" s="27" t="s">
        <v>281</v>
      </c>
      <c r="Q13" s="27" t="s">
        <v>208</v>
      </c>
      <c r="R13" s="126">
        <v>0.1</v>
      </c>
      <c r="S13" s="27">
        <v>157</v>
      </c>
      <c r="T13" s="66" t="s">
        <v>26</v>
      </c>
      <c r="U13" s="27" t="s">
        <v>355</v>
      </c>
      <c r="V13" s="63" t="s">
        <v>27</v>
      </c>
      <c r="W13" s="137" t="s">
        <v>28</v>
      </c>
      <c r="X13" s="64" t="s">
        <v>29</v>
      </c>
      <c r="Y13" s="65" t="s">
        <v>30</v>
      </c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36"/>
    </row>
    <row r="14" spans="2:62" ht="69.75" customHeight="1">
      <c r="B14" s="206"/>
      <c r="C14" s="207" t="s">
        <v>356</v>
      </c>
      <c r="D14" s="207" t="s">
        <v>357</v>
      </c>
      <c r="E14" s="207" t="s">
        <v>358</v>
      </c>
      <c r="F14" s="204" t="s">
        <v>359</v>
      </c>
      <c r="G14" s="294">
        <v>3.878</v>
      </c>
      <c r="H14" s="294" t="s">
        <v>251</v>
      </c>
      <c r="I14" s="290" t="s">
        <v>252</v>
      </c>
      <c r="J14" s="290" t="s">
        <v>253</v>
      </c>
      <c r="K14" s="296" t="s">
        <v>254</v>
      </c>
      <c r="L14" s="296" t="s">
        <v>255</v>
      </c>
      <c r="M14" s="204" t="s">
        <v>1081</v>
      </c>
      <c r="N14" s="26" t="s">
        <v>360</v>
      </c>
      <c r="O14" s="26" t="s">
        <v>716</v>
      </c>
      <c r="P14" s="27" t="s">
        <v>281</v>
      </c>
      <c r="Q14" s="27" t="s">
        <v>208</v>
      </c>
      <c r="R14" s="126">
        <v>0.4</v>
      </c>
      <c r="S14" s="27"/>
      <c r="T14" s="66" t="s">
        <v>361</v>
      </c>
      <c r="U14" s="27" t="s">
        <v>362</v>
      </c>
      <c r="V14" s="66">
        <v>1</v>
      </c>
      <c r="W14" s="42" t="s">
        <v>206</v>
      </c>
      <c r="X14" s="27" t="s">
        <v>217</v>
      </c>
      <c r="Y14" s="27" t="s">
        <v>218</v>
      </c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36"/>
    </row>
    <row r="15" spans="2:62" ht="48">
      <c r="B15" s="206"/>
      <c r="C15" s="207"/>
      <c r="D15" s="207"/>
      <c r="E15" s="207"/>
      <c r="F15" s="204"/>
      <c r="G15" s="294"/>
      <c r="H15" s="294"/>
      <c r="I15" s="291"/>
      <c r="J15" s="291"/>
      <c r="K15" s="291"/>
      <c r="L15" s="291"/>
      <c r="M15" s="204"/>
      <c r="N15" s="26" t="s">
        <v>363</v>
      </c>
      <c r="O15" s="26" t="s">
        <v>364</v>
      </c>
      <c r="P15" s="27" t="s">
        <v>281</v>
      </c>
      <c r="Q15" s="27" t="s">
        <v>208</v>
      </c>
      <c r="R15" s="126">
        <v>0.2</v>
      </c>
      <c r="S15" s="27">
        <v>0</v>
      </c>
      <c r="T15" s="138">
        <v>1600</v>
      </c>
      <c r="U15" s="27" t="s">
        <v>365</v>
      </c>
      <c r="V15" s="67">
        <v>400</v>
      </c>
      <c r="W15" s="158" t="s">
        <v>219</v>
      </c>
      <c r="X15" s="65" t="s">
        <v>220</v>
      </c>
      <c r="Y15" s="65" t="s">
        <v>221</v>
      </c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36"/>
    </row>
    <row r="16" spans="2:62" ht="48">
      <c r="B16" s="206"/>
      <c r="C16" s="207"/>
      <c r="D16" s="207"/>
      <c r="E16" s="207"/>
      <c r="F16" s="204"/>
      <c r="G16" s="294"/>
      <c r="H16" s="294"/>
      <c r="I16" s="291"/>
      <c r="J16" s="291"/>
      <c r="K16" s="291"/>
      <c r="L16" s="291"/>
      <c r="M16" s="204"/>
      <c r="N16" s="26" t="s">
        <v>366</v>
      </c>
      <c r="O16" s="26" t="s">
        <v>367</v>
      </c>
      <c r="P16" s="27" t="s">
        <v>281</v>
      </c>
      <c r="Q16" s="27" t="s">
        <v>208</v>
      </c>
      <c r="R16" s="126">
        <v>0.2</v>
      </c>
      <c r="S16" s="27">
        <v>1.284</v>
      </c>
      <c r="T16" s="138" t="s">
        <v>223</v>
      </c>
      <c r="U16" s="27" t="s">
        <v>1081</v>
      </c>
      <c r="V16" s="67" t="s">
        <v>225</v>
      </c>
      <c r="W16" s="158" t="s">
        <v>227</v>
      </c>
      <c r="X16" s="65" t="s">
        <v>228</v>
      </c>
      <c r="Y16" s="65" t="s">
        <v>229</v>
      </c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36"/>
    </row>
    <row r="17" spans="2:62" ht="60">
      <c r="B17" s="206"/>
      <c r="C17" s="207"/>
      <c r="D17" s="207"/>
      <c r="E17" s="207"/>
      <c r="F17" s="204"/>
      <c r="G17" s="294"/>
      <c r="H17" s="294"/>
      <c r="I17" s="292"/>
      <c r="J17" s="292"/>
      <c r="K17" s="292"/>
      <c r="L17" s="292"/>
      <c r="M17" s="204"/>
      <c r="N17" s="26" t="s">
        <v>313</v>
      </c>
      <c r="O17" s="26" t="s">
        <v>314</v>
      </c>
      <c r="P17" s="27" t="s">
        <v>281</v>
      </c>
      <c r="Q17" s="27" t="s">
        <v>208</v>
      </c>
      <c r="R17" s="126">
        <v>0.3</v>
      </c>
      <c r="S17" s="27">
        <v>2.594</v>
      </c>
      <c r="T17" s="138" t="s">
        <v>224</v>
      </c>
      <c r="U17" s="27" t="s">
        <v>315</v>
      </c>
      <c r="V17" s="67" t="s">
        <v>226</v>
      </c>
      <c r="W17" s="159" t="s">
        <v>230</v>
      </c>
      <c r="X17" s="69" t="s">
        <v>231</v>
      </c>
      <c r="Y17" s="69" t="s">
        <v>232</v>
      </c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36"/>
    </row>
    <row r="18" spans="18:60" ht="15">
      <c r="R18" s="150">
        <f>SUM(R10:R17)</f>
        <v>1.7</v>
      </c>
      <c r="Z18" s="136">
        <f>SUM(Z10)</f>
        <v>26090</v>
      </c>
      <c r="AA18" s="136">
        <f aca="true" t="shared" si="0" ref="AA18:BH18">SUM(AA10)</f>
        <v>1360</v>
      </c>
      <c r="AB18" s="136">
        <f t="shared" si="0"/>
        <v>0</v>
      </c>
      <c r="AC18" s="136">
        <f t="shared" si="0"/>
        <v>24730</v>
      </c>
      <c r="AD18" s="136">
        <f t="shared" si="0"/>
        <v>0</v>
      </c>
      <c r="AE18" s="136">
        <f t="shared" si="0"/>
        <v>0</v>
      </c>
      <c r="AF18" s="136">
        <f t="shared" si="0"/>
        <v>0</v>
      </c>
      <c r="AG18" s="18">
        <f t="shared" si="0"/>
        <v>6300</v>
      </c>
      <c r="AH18" s="18">
        <f t="shared" si="0"/>
        <v>300</v>
      </c>
      <c r="AI18" s="18">
        <f t="shared" si="0"/>
        <v>0</v>
      </c>
      <c r="AJ18" s="18">
        <f t="shared" si="0"/>
        <v>6000</v>
      </c>
      <c r="AK18" s="18">
        <f t="shared" si="0"/>
        <v>0</v>
      </c>
      <c r="AL18" s="18">
        <f t="shared" si="0"/>
        <v>0</v>
      </c>
      <c r="AM18" s="18">
        <f t="shared" si="0"/>
        <v>0</v>
      </c>
      <c r="AN18" s="136">
        <f t="shared" si="0"/>
        <v>6450</v>
      </c>
      <c r="AO18" s="136">
        <f t="shared" si="0"/>
        <v>330</v>
      </c>
      <c r="AP18" s="136">
        <f t="shared" si="0"/>
        <v>0</v>
      </c>
      <c r="AQ18" s="136">
        <f t="shared" si="0"/>
        <v>6120</v>
      </c>
      <c r="AR18" s="136">
        <f t="shared" si="0"/>
        <v>0</v>
      </c>
      <c r="AS18" s="136">
        <f t="shared" si="0"/>
        <v>0</v>
      </c>
      <c r="AT18" s="136">
        <f t="shared" si="0"/>
        <v>0</v>
      </c>
      <c r="AU18" s="18">
        <f t="shared" si="0"/>
        <v>6602</v>
      </c>
      <c r="AV18" s="18">
        <f t="shared" si="0"/>
        <v>360</v>
      </c>
      <c r="AW18" s="18">
        <f t="shared" si="0"/>
        <v>0</v>
      </c>
      <c r="AX18" s="18">
        <f t="shared" si="0"/>
        <v>6242</v>
      </c>
      <c r="AY18" s="18">
        <f t="shared" si="0"/>
        <v>0</v>
      </c>
      <c r="AZ18" s="18">
        <f t="shared" si="0"/>
        <v>0</v>
      </c>
      <c r="BA18" s="18">
        <f t="shared" si="0"/>
        <v>0</v>
      </c>
      <c r="BB18" s="136">
        <f t="shared" si="0"/>
        <v>6737</v>
      </c>
      <c r="BC18" s="136">
        <f t="shared" si="0"/>
        <v>370</v>
      </c>
      <c r="BD18" s="136">
        <f t="shared" si="0"/>
        <v>0</v>
      </c>
      <c r="BE18" s="136">
        <f t="shared" si="0"/>
        <v>6367</v>
      </c>
      <c r="BF18" s="136">
        <f t="shared" si="0"/>
        <v>0</v>
      </c>
      <c r="BG18" s="136">
        <f t="shared" si="0"/>
        <v>0</v>
      </c>
      <c r="BH18" s="136">
        <f t="shared" si="0"/>
        <v>0</v>
      </c>
    </row>
    <row r="19" spans="54:60" ht="15">
      <c r="BB19" s="136"/>
      <c r="BC19" s="136"/>
      <c r="BD19" s="136"/>
      <c r="BE19" s="136"/>
      <c r="BF19" s="136"/>
      <c r="BG19" s="136"/>
      <c r="BH19" s="136"/>
    </row>
    <row r="20" spans="4:18" ht="15">
      <c r="D20" s="18" t="s">
        <v>1084</v>
      </c>
      <c r="E20" s="18">
        <v>2</v>
      </c>
      <c r="F20" s="111"/>
      <c r="R20" s="118">
        <v>1.7</v>
      </c>
    </row>
    <row r="21" spans="4:6" ht="15">
      <c r="D21" s="18" t="s">
        <v>1085</v>
      </c>
      <c r="E21" s="18">
        <v>8</v>
      </c>
      <c r="F21" s="111"/>
    </row>
  </sheetData>
  <sheetProtection/>
  <mergeCells count="77">
    <mergeCell ref="B2:T2"/>
    <mergeCell ref="B3:T3"/>
    <mergeCell ref="BG10:BG17"/>
    <mergeCell ref="BH10:BH17"/>
    <mergeCell ref="BI10:BI17"/>
    <mergeCell ref="BA10:BA17"/>
    <mergeCell ref="BB10:BB17"/>
    <mergeCell ref="BC10:BC17"/>
    <mergeCell ref="BD10:BD17"/>
    <mergeCell ref="BE10:BE17"/>
    <mergeCell ref="BF10:BF17"/>
    <mergeCell ref="AU10:AU17"/>
    <mergeCell ref="AV10:AV17"/>
    <mergeCell ref="AW10:AW17"/>
    <mergeCell ref="AX10:AX17"/>
    <mergeCell ref="AY10:AY17"/>
    <mergeCell ref="AZ10:AZ17"/>
    <mergeCell ref="AO10:AO17"/>
    <mergeCell ref="AP10:AP17"/>
    <mergeCell ref="AQ10:AQ17"/>
    <mergeCell ref="AR10:AR17"/>
    <mergeCell ref="AS10:AS17"/>
    <mergeCell ref="AT10:AT17"/>
    <mergeCell ref="AU8:BA8"/>
    <mergeCell ref="BB8:BH8"/>
    <mergeCell ref="BI8:BI9"/>
    <mergeCell ref="Z10:Z17"/>
    <mergeCell ref="AA10:AA17"/>
    <mergeCell ref="AB10:AB17"/>
    <mergeCell ref="AC10:AC17"/>
    <mergeCell ref="AD10:AD17"/>
    <mergeCell ref="AE10:AE17"/>
    <mergeCell ref="AF10:AF17"/>
    <mergeCell ref="AI10:AI17"/>
    <mergeCell ref="AJ10:AJ17"/>
    <mergeCell ref="G14:G17"/>
    <mergeCell ref="H14:H17"/>
    <mergeCell ref="I10:I13"/>
    <mergeCell ref="J10:J13"/>
    <mergeCell ref="K10:K13"/>
    <mergeCell ref="L10:L13"/>
    <mergeCell ref="K14:K17"/>
    <mergeCell ref="L14:L17"/>
    <mergeCell ref="AN8:AT8"/>
    <mergeCell ref="AK10:AK17"/>
    <mergeCell ref="AL10:AL17"/>
    <mergeCell ref="AM10:AM17"/>
    <mergeCell ref="AN10:AN17"/>
    <mergeCell ref="N8:Y8"/>
    <mergeCell ref="AG10:AG17"/>
    <mergeCell ref="AH10:AH17"/>
    <mergeCell ref="Z8:AF8"/>
    <mergeCell ref="AG8:AM8"/>
    <mergeCell ref="D8:M8"/>
    <mergeCell ref="B10:B17"/>
    <mergeCell ref="C10:C13"/>
    <mergeCell ref="D10:D13"/>
    <mergeCell ref="E10:E13"/>
    <mergeCell ref="F10:F13"/>
    <mergeCell ref="G10:G13"/>
    <mergeCell ref="H10:H13"/>
    <mergeCell ref="B8:B9"/>
    <mergeCell ref="C8:C9"/>
    <mergeCell ref="B4:C4"/>
    <mergeCell ref="D4:T4"/>
    <mergeCell ref="B5:C5"/>
    <mergeCell ref="D5:T5"/>
    <mergeCell ref="B6:C6"/>
    <mergeCell ref="D6:T6"/>
    <mergeCell ref="M10:M13"/>
    <mergeCell ref="M14:M17"/>
    <mergeCell ref="C14:C17"/>
    <mergeCell ref="D14:D17"/>
    <mergeCell ref="E14:E17"/>
    <mergeCell ref="F14:F17"/>
    <mergeCell ref="I14:I17"/>
    <mergeCell ref="J14:J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3:BI15"/>
  <sheetViews>
    <sheetView zoomScale="70" zoomScaleNormal="70" zoomScalePageLayoutView="0" workbookViewId="0" topLeftCell="AC1">
      <selection activeCell="AN11" sqref="AN11"/>
    </sheetView>
  </sheetViews>
  <sheetFormatPr defaultColWidth="10.8515625" defaultRowHeight="15"/>
  <cols>
    <col min="1" max="1" width="10.8515625" style="18" customWidth="1"/>
    <col min="2" max="2" width="11.421875" style="18" customWidth="1"/>
    <col min="3" max="3" width="13.421875" style="18" customWidth="1"/>
    <col min="4" max="4" width="23.140625" style="18" customWidth="1"/>
    <col min="5" max="5" width="11.421875" style="18" customWidth="1"/>
    <col min="6" max="6" width="8.00390625" style="18" customWidth="1"/>
    <col min="7" max="7" width="9.421875" style="18" customWidth="1"/>
    <col min="8" max="12" width="7.7109375" style="18" customWidth="1"/>
    <col min="13" max="13" width="10.00390625" style="18" customWidth="1"/>
    <col min="14" max="14" width="24.28125" style="18" customWidth="1"/>
    <col min="15" max="15" width="13.421875" style="18" customWidth="1"/>
    <col min="16" max="16" width="8.00390625" style="18" customWidth="1"/>
    <col min="17" max="17" width="5.7109375" style="18" customWidth="1"/>
    <col min="18" max="18" width="7.140625" style="18" customWidth="1"/>
    <col min="19" max="19" width="8.421875" style="18" customWidth="1"/>
    <col min="20" max="20" width="7.8515625" style="18" customWidth="1"/>
    <col min="21" max="21" width="9.421875" style="18" customWidth="1"/>
    <col min="22" max="60" width="8.7109375" style="18" customWidth="1"/>
    <col min="61" max="61" width="13.8515625" style="18" customWidth="1"/>
    <col min="62" max="16384" width="10.8515625" style="18" customWidth="1"/>
  </cols>
  <sheetData>
    <row r="3" spans="2:27" ht="15">
      <c r="B3" s="184" t="s">
        <v>324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49"/>
      <c r="V3" s="54"/>
      <c r="W3" s="54"/>
      <c r="X3" s="54"/>
      <c r="Y3" s="54"/>
      <c r="Z3" s="55"/>
      <c r="AA3" s="55"/>
    </row>
    <row r="4" spans="2:27" ht="15">
      <c r="B4" s="184" t="s">
        <v>325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49"/>
      <c r="V4" s="54"/>
      <c r="W4" s="54"/>
      <c r="X4" s="54"/>
      <c r="Y4" s="54"/>
      <c r="Z4" s="55"/>
      <c r="AA4" s="55"/>
    </row>
    <row r="5" spans="2:27" ht="15">
      <c r="B5" s="250" t="s">
        <v>279</v>
      </c>
      <c r="C5" s="250"/>
      <c r="D5" s="250" t="s">
        <v>1059</v>
      </c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</row>
    <row r="6" spans="2:27" ht="26.25" customHeight="1">
      <c r="B6" s="250" t="s">
        <v>1056</v>
      </c>
      <c r="C6" s="250"/>
      <c r="D6" s="297" t="s">
        <v>316</v>
      </c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</row>
    <row r="7" spans="2:27" ht="15">
      <c r="B7" s="250" t="s">
        <v>1057</v>
      </c>
      <c r="C7" s="250"/>
      <c r="D7" s="251" t="s">
        <v>318</v>
      </c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</row>
    <row r="9" spans="2:61" ht="19.5" customHeight="1">
      <c r="B9" s="173" t="s">
        <v>1061</v>
      </c>
      <c r="C9" s="169" t="s">
        <v>1062</v>
      </c>
      <c r="D9" s="293" t="s">
        <v>1063</v>
      </c>
      <c r="E9" s="293"/>
      <c r="F9" s="293"/>
      <c r="G9" s="293"/>
      <c r="H9" s="293"/>
      <c r="I9" s="293"/>
      <c r="J9" s="293"/>
      <c r="K9" s="293"/>
      <c r="L9" s="293"/>
      <c r="M9" s="293"/>
      <c r="N9" s="293" t="s">
        <v>1064</v>
      </c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170" t="s">
        <v>808</v>
      </c>
      <c r="AA9" s="170"/>
      <c r="AB9" s="170"/>
      <c r="AC9" s="170"/>
      <c r="AD9" s="170"/>
      <c r="AE9" s="170"/>
      <c r="AF9" s="170"/>
      <c r="AG9" s="170" t="s">
        <v>809</v>
      </c>
      <c r="AH9" s="170"/>
      <c r="AI9" s="170"/>
      <c r="AJ9" s="170"/>
      <c r="AK9" s="170"/>
      <c r="AL9" s="170"/>
      <c r="AM9" s="170"/>
      <c r="AN9" s="170" t="s">
        <v>810</v>
      </c>
      <c r="AO9" s="170"/>
      <c r="AP9" s="170"/>
      <c r="AQ9" s="170"/>
      <c r="AR9" s="170"/>
      <c r="AS9" s="170"/>
      <c r="AT9" s="170"/>
      <c r="AU9" s="170" t="s">
        <v>811</v>
      </c>
      <c r="AV9" s="170"/>
      <c r="AW9" s="170"/>
      <c r="AX9" s="170"/>
      <c r="AY9" s="170"/>
      <c r="AZ9" s="170"/>
      <c r="BA9" s="170"/>
      <c r="BB9" s="170" t="s">
        <v>812</v>
      </c>
      <c r="BC9" s="170"/>
      <c r="BD9" s="170"/>
      <c r="BE9" s="170"/>
      <c r="BF9" s="170"/>
      <c r="BG9" s="170"/>
      <c r="BH9" s="170"/>
      <c r="BI9" s="212" t="s">
        <v>813</v>
      </c>
    </row>
    <row r="10" spans="2:61" ht="65.25" customHeight="1">
      <c r="B10" s="173"/>
      <c r="C10" s="169"/>
      <c r="D10" s="113" t="s">
        <v>1065</v>
      </c>
      <c r="E10" s="113" t="s">
        <v>1066</v>
      </c>
      <c r="F10" s="112" t="s">
        <v>1067</v>
      </c>
      <c r="G10" s="112" t="s">
        <v>1068</v>
      </c>
      <c r="H10" s="112" t="s">
        <v>1069</v>
      </c>
      <c r="I10" s="114" t="s">
        <v>1086</v>
      </c>
      <c r="J10" s="114" t="s">
        <v>1087</v>
      </c>
      <c r="K10" s="114" t="s">
        <v>1088</v>
      </c>
      <c r="L10" s="114" t="s">
        <v>1089</v>
      </c>
      <c r="M10" s="112" t="s">
        <v>1070</v>
      </c>
      <c r="N10" s="113" t="s">
        <v>1071</v>
      </c>
      <c r="O10" s="113" t="s">
        <v>1066</v>
      </c>
      <c r="P10" s="114" t="s">
        <v>874</v>
      </c>
      <c r="Q10" s="114" t="s">
        <v>806</v>
      </c>
      <c r="R10" s="114" t="s">
        <v>807</v>
      </c>
      <c r="S10" s="112" t="s">
        <v>1072</v>
      </c>
      <c r="T10" s="112" t="s">
        <v>1073</v>
      </c>
      <c r="U10" s="112" t="s">
        <v>1074</v>
      </c>
      <c r="V10" s="114" t="s">
        <v>1086</v>
      </c>
      <c r="W10" s="114" t="s">
        <v>1087</v>
      </c>
      <c r="X10" s="114" t="s">
        <v>1088</v>
      </c>
      <c r="Y10" s="114" t="s">
        <v>1089</v>
      </c>
      <c r="Z10" s="115" t="s">
        <v>814</v>
      </c>
      <c r="AA10" s="115" t="s">
        <v>815</v>
      </c>
      <c r="AB10" s="115" t="s">
        <v>816</v>
      </c>
      <c r="AC10" s="115" t="s">
        <v>817</v>
      </c>
      <c r="AD10" s="115" t="s">
        <v>818</v>
      </c>
      <c r="AE10" s="115" t="s">
        <v>819</v>
      </c>
      <c r="AF10" s="115" t="s">
        <v>481</v>
      </c>
      <c r="AG10" s="115" t="s">
        <v>821</v>
      </c>
      <c r="AH10" s="115" t="s">
        <v>815</v>
      </c>
      <c r="AI10" s="115" t="s">
        <v>816</v>
      </c>
      <c r="AJ10" s="115" t="s">
        <v>817</v>
      </c>
      <c r="AK10" s="115" t="s">
        <v>825</v>
      </c>
      <c r="AL10" s="115" t="s">
        <v>819</v>
      </c>
      <c r="AM10" s="115" t="s">
        <v>482</v>
      </c>
      <c r="AN10" s="115" t="s">
        <v>822</v>
      </c>
      <c r="AO10" s="115" t="s">
        <v>815</v>
      </c>
      <c r="AP10" s="115" t="s">
        <v>816</v>
      </c>
      <c r="AQ10" s="115" t="s">
        <v>817</v>
      </c>
      <c r="AR10" s="115" t="s">
        <v>818</v>
      </c>
      <c r="AS10" s="115" t="s">
        <v>819</v>
      </c>
      <c r="AT10" s="115" t="s">
        <v>482</v>
      </c>
      <c r="AU10" s="115" t="s">
        <v>823</v>
      </c>
      <c r="AV10" s="115" t="s">
        <v>815</v>
      </c>
      <c r="AW10" s="115" t="s">
        <v>816</v>
      </c>
      <c r="AX10" s="115" t="s">
        <v>817</v>
      </c>
      <c r="AY10" s="115" t="s">
        <v>825</v>
      </c>
      <c r="AZ10" s="115" t="s">
        <v>819</v>
      </c>
      <c r="BA10" s="115" t="s">
        <v>482</v>
      </c>
      <c r="BB10" s="115" t="s">
        <v>323</v>
      </c>
      <c r="BC10" s="115" t="s">
        <v>815</v>
      </c>
      <c r="BD10" s="115" t="s">
        <v>816</v>
      </c>
      <c r="BE10" s="115" t="s">
        <v>817</v>
      </c>
      <c r="BF10" s="115" t="s">
        <v>818</v>
      </c>
      <c r="BG10" s="115" t="s">
        <v>819</v>
      </c>
      <c r="BH10" s="115" t="s">
        <v>481</v>
      </c>
      <c r="BI10" s="212"/>
    </row>
    <row r="11" spans="2:61" ht="122.25" customHeight="1">
      <c r="B11" s="146" t="s">
        <v>317</v>
      </c>
      <c r="C11" s="25" t="s">
        <v>318</v>
      </c>
      <c r="D11" s="25" t="s">
        <v>319</v>
      </c>
      <c r="E11" s="26" t="s">
        <v>320</v>
      </c>
      <c r="F11" s="27"/>
      <c r="G11" s="27"/>
      <c r="H11" s="27">
        <v>13</v>
      </c>
      <c r="I11" s="27"/>
      <c r="J11" s="27"/>
      <c r="K11" s="27"/>
      <c r="L11" s="27"/>
      <c r="M11" s="27" t="s">
        <v>1081</v>
      </c>
      <c r="N11" s="25" t="s">
        <v>321</v>
      </c>
      <c r="O11" s="30" t="s">
        <v>322</v>
      </c>
      <c r="P11" s="30"/>
      <c r="Q11" s="30"/>
      <c r="R11" s="129" t="s">
        <v>1207</v>
      </c>
      <c r="S11" s="30"/>
      <c r="T11" s="30">
        <v>1</v>
      </c>
      <c r="U11" s="30" t="s">
        <v>1081</v>
      </c>
      <c r="V11" s="36"/>
      <c r="W11" s="36"/>
      <c r="X11" s="36"/>
      <c r="Y11" s="36"/>
      <c r="Z11" s="132">
        <v>29566</v>
      </c>
      <c r="AA11" s="132">
        <v>29566</v>
      </c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37">
        <v>12729</v>
      </c>
      <c r="AH11" s="37">
        <v>12729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132">
        <v>5247</v>
      </c>
      <c r="AO11" s="132">
        <v>5247</v>
      </c>
      <c r="AP11" s="132">
        <v>0</v>
      </c>
      <c r="AQ11" s="132">
        <v>0</v>
      </c>
      <c r="AR11" s="132">
        <v>0</v>
      </c>
      <c r="AS11" s="132">
        <v>0</v>
      </c>
      <c r="AT11" s="132">
        <v>0</v>
      </c>
      <c r="AU11" s="37">
        <v>5273</v>
      </c>
      <c r="AV11" s="37">
        <v>5273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132">
        <v>6317</v>
      </c>
      <c r="BC11" s="132">
        <v>6317</v>
      </c>
      <c r="BD11" s="132">
        <v>0</v>
      </c>
      <c r="BE11" s="132">
        <v>0</v>
      </c>
      <c r="BF11" s="132">
        <v>0</v>
      </c>
      <c r="BG11" s="132">
        <v>0</v>
      </c>
      <c r="BH11" s="132">
        <v>0</v>
      </c>
      <c r="BI11" s="37"/>
    </row>
    <row r="12" spans="2:61" ht="15">
      <c r="B12" s="40"/>
      <c r="C12" s="56"/>
      <c r="D12" s="56"/>
      <c r="E12" s="56"/>
      <c r="F12" s="40"/>
      <c r="G12" s="40"/>
      <c r="H12" s="40"/>
      <c r="I12" s="40"/>
      <c r="J12" s="40"/>
      <c r="K12" s="40"/>
      <c r="L12" s="40"/>
      <c r="M12" s="40"/>
      <c r="N12" s="56"/>
      <c r="O12" s="40"/>
      <c r="P12" s="40"/>
      <c r="Q12" s="40"/>
      <c r="R12" s="23" t="s">
        <v>1207</v>
      </c>
      <c r="S12" s="40"/>
      <c r="T12" s="40"/>
      <c r="U12" s="40"/>
      <c r="V12" s="38"/>
      <c r="W12" s="38"/>
      <c r="X12" s="38"/>
      <c r="Y12" s="38"/>
      <c r="Z12" s="156">
        <f>SUM(Z11)</f>
        <v>29566</v>
      </c>
      <c r="AA12" s="156">
        <f aca="true" t="shared" si="0" ref="AA12:BH12">SUM(AA11)</f>
        <v>29566</v>
      </c>
      <c r="AB12" s="156">
        <f t="shared" si="0"/>
        <v>0</v>
      </c>
      <c r="AC12" s="156">
        <f t="shared" si="0"/>
        <v>0</v>
      </c>
      <c r="AD12" s="156">
        <f t="shared" si="0"/>
        <v>0</v>
      </c>
      <c r="AE12" s="156">
        <f t="shared" si="0"/>
        <v>0</v>
      </c>
      <c r="AF12" s="156">
        <f t="shared" si="0"/>
        <v>0</v>
      </c>
      <c r="AG12" s="39">
        <f t="shared" si="0"/>
        <v>12729</v>
      </c>
      <c r="AH12" s="39">
        <f t="shared" si="0"/>
        <v>12729</v>
      </c>
      <c r="AI12" s="39">
        <f t="shared" si="0"/>
        <v>0</v>
      </c>
      <c r="AJ12" s="39">
        <f t="shared" si="0"/>
        <v>0</v>
      </c>
      <c r="AK12" s="39">
        <f t="shared" si="0"/>
        <v>0</v>
      </c>
      <c r="AL12" s="39">
        <f t="shared" si="0"/>
        <v>0</v>
      </c>
      <c r="AM12" s="39">
        <f t="shared" si="0"/>
        <v>0</v>
      </c>
      <c r="AN12" s="156">
        <f t="shared" si="0"/>
        <v>5247</v>
      </c>
      <c r="AO12" s="156">
        <f t="shared" si="0"/>
        <v>5247</v>
      </c>
      <c r="AP12" s="156">
        <f t="shared" si="0"/>
        <v>0</v>
      </c>
      <c r="AQ12" s="156">
        <f t="shared" si="0"/>
        <v>0</v>
      </c>
      <c r="AR12" s="156">
        <f t="shared" si="0"/>
        <v>0</v>
      </c>
      <c r="AS12" s="156">
        <f t="shared" si="0"/>
        <v>0</v>
      </c>
      <c r="AT12" s="156">
        <f t="shared" si="0"/>
        <v>0</v>
      </c>
      <c r="AU12" s="39">
        <f t="shared" si="0"/>
        <v>5273</v>
      </c>
      <c r="AV12" s="39">
        <f t="shared" si="0"/>
        <v>5273</v>
      </c>
      <c r="AW12" s="39">
        <f t="shared" si="0"/>
        <v>0</v>
      </c>
      <c r="AX12" s="39">
        <f t="shared" si="0"/>
        <v>0</v>
      </c>
      <c r="AY12" s="39">
        <f t="shared" si="0"/>
        <v>0</v>
      </c>
      <c r="AZ12" s="39">
        <f t="shared" si="0"/>
        <v>0</v>
      </c>
      <c r="BA12" s="39">
        <f t="shared" si="0"/>
        <v>0</v>
      </c>
      <c r="BB12" s="156">
        <f t="shared" si="0"/>
        <v>6317</v>
      </c>
      <c r="BC12" s="156">
        <f t="shared" si="0"/>
        <v>6317</v>
      </c>
      <c r="BD12" s="156">
        <f t="shared" si="0"/>
        <v>0</v>
      </c>
      <c r="BE12" s="156">
        <f t="shared" si="0"/>
        <v>0</v>
      </c>
      <c r="BF12" s="156">
        <f t="shared" si="0"/>
        <v>0</v>
      </c>
      <c r="BG12" s="156">
        <f t="shared" si="0"/>
        <v>0</v>
      </c>
      <c r="BH12" s="156">
        <f t="shared" si="0"/>
        <v>0</v>
      </c>
      <c r="BI12" s="39"/>
    </row>
    <row r="13" spans="2:61" ht="15">
      <c r="B13" s="40"/>
      <c r="C13" s="56"/>
      <c r="D13" s="56"/>
      <c r="E13" s="56"/>
      <c r="F13" s="40"/>
      <c r="G13" s="40"/>
      <c r="H13" s="40"/>
      <c r="I13" s="40"/>
      <c r="J13" s="40"/>
      <c r="K13" s="40"/>
      <c r="L13" s="40"/>
      <c r="M13" s="40"/>
      <c r="N13" s="56"/>
      <c r="O13" s="40"/>
      <c r="P13" s="40"/>
      <c r="Q13" s="40"/>
      <c r="R13" s="40"/>
      <c r="S13" s="40"/>
      <c r="T13" s="40"/>
      <c r="U13" s="40"/>
      <c r="V13" s="38"/>
      <c r="W13" s="38"/>
      <c r="X13" s="38"/>
      <c r="Y13" s="38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</row>
    <row r="14" spans="4:18" ht="15">
      <c r="D14" s="18" t="s">
        <v>1084</v>
      </c>
      <c r="E14" s="18">
        <v>1</v>
      </c>
      <c r="F14" s="111"/>
      <c r="R14" s="127" t="s">
        <v>1207</v>
      </c>
    </row>
    <row r="15" spans="4:6" ht="15">
      <c r="D15" s="18" t="s">
        <v>1085</v>
      </c>
      <c r="E15" s="18">
        <v>1</v>
      </c>
      <c r="F15" s="111"/>
    </row>
  </sheetData>
  <sheetProtection/>
  <mergeCells count="18">
    <mergeCell ref="B3:T3"/>
    <mergeCell ref="B4:T4"/>
    <mergeCell ref="BI9:BI10"/>
    <mergeCell ref="N9:Y9"/>
    <mergeCell ref="Z9:AF9"/>
    <mergeCell ref="AG9:AM9"/>
    <mergeCell ref="AN9:AT9"/>
    <mergeCell ref="AU9:BA9"/>
    <mergeCell ref="BB9:BH9"/>
    <mergeCell ref="B9:B10"/>
    <mergeCell ref="C9:C10"/>
    <mergeCell ref="D9:M9"/>
    <mergeCell ref="B5:C5"/>
    <mergeCell ref="D5:AA5"/>
    <mergeCell ref="B6:C6"/>
    <mergeCell ref="D6:AA6"/>
    <mergeCell ref="B7:C7"/>
    <mergeCell ref="D7:AA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RIASCOS</dc:creator>
  <cp:keywords/>
  <dc:description/>
  <cp:lastModifiedBy>Gladys</cp:lastModifiedBy>
  <cp:lastPrinted>2012-10-31T19:33:57Z</cp:lastPrinted>
  <dcterms:created xsi:type="dcterms:W3CDTF">2012-03-09T22:48:43Z</dcterms:created>
  <dcterms:modified xsi:type="dcterms:W3CDTF">2012-12-05T21:56:35Z</dcterms:modified>
  <cp:category/>
  <cp:version/>
  <cp:contentType/>
  <cp:contentStatus/>
</cp:coreProperties>
</file>