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SOSTENIBILIDAD " sheetId="1" r:id="rId1"/>
    <sheet name="PLANIFICACION CUENCA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<sst xmlns="http://schemas.openxmlformats.org/spreadsheetml/2006/main" count="936" uniqueCount="476">
  <si>
    <t>NARIÑO SOSTENIBLE</t>
  </si>
  <si>
    <t>PROGRAMA:</t>
  </si>
  <si>
    <t>OBJETIVO:</t>
  </si>
  <si>
    <t>SOSTENIBILIDAD DE LA BIODIVERSIDAD Y DE LOS RECURSOS NATURALES MIRADA ESTRATEGICA</t>
  </si>
  <si>
    <t xml:space="preserve">Promover la conservación, preservación y restauración de la biodiversidad, sus servicios eco sistémicos y la gestión ambiental urbana y rural en el Departamento.
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</si>
  <si>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</si>
  <si>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</si>
  <si>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</si>
  <si>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</si>
  <si>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</si>
  <si>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</si>
  <si>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</si>
  <si>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</si>
  <si>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</si>
  <si>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</si>
  <si>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</si>
  <si>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</si>
  <si>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</si>
  <si>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Promovidad la conservación y restauración de la biodiversidad y sus servicios eco sistémicos</t>
  </si>
  <si>
    <t>Promovidas iniciativas para la conservación de la biodiversidad y el uso sostenible de los recursos naturales</t>
  </si>
  <si>
    <t>Nº de iniciativas  promovidas</t>
  </si>
  <si>
    <t>ND</t>
  </si>
  <si>
    <t>Todas</t>
  </si>
  <si>
    <t>Apoyadas estrategias de conservación de especies emblemáticas, valores objeto de conservación y amenazadas en el Departamento.</t>
  </si>
  <si>
    <t>Nº de estrategias apoyadas</t>
  </si>
  <si>
    <t>Apoyada la adquisición de áreas estratégicas para la conservación de fuentes de agua. Su identificación y priorización se realizará con base en los  Planes de Ordenación de CUENCAS HIDROGRÁFICAS formulados y aprobados por CORPONARIÑO.</t>
  </si>
  <si>
    <t>Nº de hectáreas adquiridas</t>
  </si>
  <si>
    <t>Todas con enfasis en 7, 5, 6, 11, 12, 8, 13, 10.</t>
  </si>
  <si>
    <t>Apoyado el incremento de áreas en proceso de restauración para la conservación de fuentes de agua.</t>
  </si>
  <si>
    <t xml:space="preserve">Nº de hectáreas  restauradas o rehabilitadas </t>
  </si>
  <si>
    <t>Apoyado el incremento  en áreas  de reservas naturales  y corredores biológicos</t>
  </si>
  <si>
    <t>Nº de hectáreas creadas</t>
  </si>
  <si>
    <t>Apoyadas iniciativas para la construcción de cultura ambiental con énfasis en el enfoque de desarrollo humano sostenible.</t>
  </si>
  <si>
    <t>Nº de proyectos apoyados</t>
  </si>
  <si>
    <t>Gestionados y/o cofinaciados proyectos de impacto estrategico subregionales para la conservación, preservación y uso sostenible de la biodiversidad</t>
  </si>
  <si>
    <t>Nº de proyectos gestionados y cofinanciados</t>
  </si>
  <si>
    <t>Al menos 4</t>
  </si>
  <si>
    <t>Todas con enfasis en 4,5,6,8</t>
  </si>
  <si>
    <t>Apoyados  proyectos  regionales de investigación  en biodiversidad,  bioprospección y agrobiodiversidad</t>
  </si>
  <si>
    <t>Todas con enfasis en 1, 2, 3, 4, 5, 6, 10,  11, 12</t>
  </si>
  <si>
    <t xml:space="preserve">Apoyados  proyectos ecoturísticos con un enfoque de conservación ecosistémico y agroecológico </t>
  </si>
  <si>
    <t>Todas con enfasis en 5, 10, 6, 11</t>
  </si>
  <si>
    <t>GESTION AMBIENTAL URBANA Y RURAL</t>
  </si>
  <si>
    <t>Fortalecer la gestión ambiental urbana y rural</t>
  </si>
  <si>
    <t>Promovida y fortalecida la gestión ambiental urbana</t>
  </si>
  <si>
    <t>Nº de iniciativas apoyadas</t>
  </si>
  <si>
    <t>Apoyados proyectos de agricultura urbana</t>
  </si>
  <si>
    <t>Apoyadas iniciativas para la construcción de cultura ambiental</t>
  </si>
  <si>
    <t xml:space="preserve">Apoyar iniciativas para disminuir la contaminación auditiva y visual </t>
  </si>
  <si>
    <t>Promover procesos de reciclaje en la fuente</t>
  </si>
  <si>
    <t>Nº de procesos implementados</t>
  </si>
  <si>
    <t>Almanos 4</t>
  </si>
  <si>
    <t>Todas con énfasis en 1,2, 3, 6, 7, 10, 11, 12, 13</t>
  </si>
  <si>
    <t>Apoyada la implementación de proyectos productivos agro sostenibles</t>
  </si>
  <si>
    <t xml:space="preserve">Nº de proyectos apoyados </t>
  </si>
  <si>
    <t>Al menos 10</t>
  </si>
  <si>
    <t xml:space="preserve">Todas con énfasis en 5, 8, 10, 11, 12, </t>
  </si>
  <si>
    <t>Promovida y fortalecida la gestión ambiental rural</t>
  </si>
  <si>
    <t>Apoyados proyectos de uso de energias alternativas</t>
  </si>
  <si>
    <t>Todas con enfasis en 5, 6, 7, 8, 10, 11, 12</t>
  </si>
  <si>
    <t>Apoyada la implementacion de proyectos productivos agro sostenibles</t>
  </si>
  <si>
    <t xml:space="preserve">Todas con enfasis en 5, 8, 10, 11, 12, </t>
  </si>
  <si>
    <t>Ejecutado el Plan Decenal de Educación Ambiental</t>
  </si>
  <si>
    <t>%  de ejecución del Plan de Educación Ambiental</t>
  </si>
  <si>
    <t>Todas con enfasis en 2, 4, 5, 6, 8, 10, 11, 12, 13</t>
  </si>
  <si>
    <t>Apoyada la  la formulación e implementación de Proyectos Ambientales Escolares (PRAES)</t>
  </si>
  <si>
    <t>Nº de PRAES  apoyados</t>
  </si>
  <si>
    <t>Todas con enfasis en 2, 5, 6, 8, 10, 11, 12, 13</t>
  </si>
  <si>
    <t>Apoyada la formulación e implementación de Proyectos Ciudadanos de Educación Ambiental (PROCEDAS)</t>
  </si>
  <si>
    <t>Nº de PROCEDAS  apoyados</t>
  </si>
  <si>
    <t>Todas con énfasis en 1, 2, 5, 6, 9, 10, 11</t>
  </si>
  <si>
    <t>TIPO 
DE META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</si>
  <si>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</si>
  <si>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</si>
  <si>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</si>
  <si>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</si>
  <si>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</si>
  <si>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</si>
  <si>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</si>
  <si>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</si>
  <si>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</si>
  <si>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</si>
  <si>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</si>
  <si>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</si>
  <si>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</si>
  <si>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</si>
  <si>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
RECURSOS</t>
  </si>
  <si>
    <t>TOTAL 
2012</t>
  </si>
  <si>
    <t>RECURSOS 
DE LA NACION</t>
  </si>
  <si>
    <t>OTROS
 RECURSOS</t>
  </si>
  <si>
    <t>TOTAL 
2013</t>
  </si>
  <si>
    <t>TOTAL 
2014</t>
  </si>
  <si>
    <t>CONSERVACION, PRESERVACION Y USO SOSTENIBLE 
DE LA BIODIVERSIDAD Y LOS RECURSOS NATURALES</t>
  </si>
  <si>
    <t>PLANIFICACION DE CUENCAS HIDROGRAFICAS Y ORDENAMIENTO TERRITORIAL. GESTION INTEGRAL DEL RECURSO HIDRICO. GESTION DEL RIESGO Y ADAPTACION AL CAMBIO CLIMATICO</t>
  </si>
  <si>
    <t>Articular acciones que permitan la gestión integrada del recurso hídrico, la ordenacion  de cuencas hidrográficas, gestión del riesgo y adaptación al cambio climático.</t>
  </si>
  <si>
    <t>PLANIFICACION DE LAS CUENCAS Y ORDENAMIENTO TERRITORIAL</t>
  </si>
  <si>
    <t>Articular acciones en ordenación y manejo de cuencas hidrográficas teniendo en cuenta el agua como eje estructural de la vida y el desarrollo</t>
  </si>
  <si>
    <t>Apoyada  la implementación de los  planes de ordenación  de  cuencas hidrográficas departamentales y binacionales</t>
  </si>
  <si>
    <t>N° de planes apoyados</t>
  </si>
  <si>
    <t>Todas con enfasis  en 2,3,4,5,6,7,8,9,10,11,12,13</t>
  </si>
  <si>
    <t>Creado el Consejo Departamental Ambiental como instancia para el fortalecimiento institucional de la gestión ambiental en el Departamento</t>
  </si>
  <si>
    <t>Consejo creado y operando</t>
  </si>
  <si>
    <t>Asesorados  municipios en sus planes y/ó esquemas de ordenamiento territorial POT's - EOT's</t>
  </si>
  <si>
    <t xml:space="preserve">N° de municipios asesorados </t>
  </si>
  <si>
    <t>Todas con enfasis en 1, 2, 3, 10, 11, 12.</t>
  </si>
  <si>
    <t>Gestionados proyectos de impacto estrategico subregional para la planificación de cuencas hidrográficas</t>
  </si>
  <si>
    <t>Nº de proyectos gestionados</t>
  </si>
  <si>
    <t>Al menos 2</t>
  </si>
  <si>
    <t>Todas con enfasis 10, 13</t>
  </si>
  <si>
    <t>GESTION INTEGRAL DEL RECURSO HIDRICO GIRH</t>
  </si>
  <si>
    <t>Implementar estrategias de gestión e intervención para la GIRH</t>
  </si>
  <si>
    <t>Apoyadas iniciativas que promueven la GIRH</t>
  </si>
  <si>
    <t>Apoyada la implementación de   proyectos de pago por servicios ambientales</t>
  </si>
  <si>
    <t>Todas con enfasis 6, 12, 13.</t>
  </si>
  <si>
    <t>Apoyada la implementación de proyectos regionales de manejo y disposición final de residuos sólidos</t>
  </si>
  <si>
    <t xml:space="preserve">No. de proyectos apoyados </t>
  </si>
  <si>
    <t>Apoyados proyectos de uso eficiente del agua</t>
  </si>
  <si>
    <t>Apoyada la implementación de proyectos de descontaminación del recurso hídrico.</t>
  </si>
  <si>
    <t>No. de proyectos apoyados</t>
  </si>
  <si>
    <t>Mejorar e  incrementar el acceso a agua potable y saneamiento básico</t>
  </si>
  <si>
    <t>Ampliada la cobertura de acueducto en las cabeceras municipales</t>
  </si>
  <si>
    <t>% de cobertura de acueducto en las cabeceras municipales</t>
  </si>
  <si>
    <t>97,18%</t>
  </si>
  <si>
    <t>91,30%</t>
  </si>
  <si>
    <t>Viabilizados proyectos de optimización y/o ampliación de cobertura de acueducto</t>
  </si>
  <si>
    <t xml:space="preserve">N° de proyectos viabilizados </t>
  </si>
  <si>
    <t>Todas con enfasis en 3, 7, 8 y 9</t>
  </si>
  <si>
    <t>Ejecutados proyectos de optimización y ampliación de cobertura de acueductos</t>
  </si>
  <si>
    <t>N° de proyectos ejecutados</t>
  </si>
  <si>
    <t>Mejorada la calidad del agua para consumo humano de las cabeceras municipales</t>
  </si>
  <si>
    <t>Índice de riesgo de calidad del agua IRCA</t>
  </si>
  <si>
    <t>MEDIO</t>
  </si>
  <si>
    <t>BAJO</t>
  </si>
  <si>
    <t xml:space="preserve">Viabilizados proyectos de optimización y/o construcción de plantas de tratamiento de agua potable PTAP o sistemas de mejoramiento de la calidad del agua </t>
  </si>
  <si>
    <t>Todas con enfasis en 1, 3, 4, 5, 6, 9, 10 y 13</t>
  </si>
  <si>
    <t>Ejecutados proyectos de optimización y/o construcción de plantas de tratamiento de agua potable PTAP o sistemas de mejoramiento de la calidad del agua</t>
  </si>
  <si>
    <t>Todas con enfasis en 3, 9 y 13</t>
  </si>
  <si>
    <t>Ampliada la cobertura de acueductos de zonas rurales</t>
  </si>
  <si>
    <t>% de cobertura de acueducto en zonas rurales</t>
  </si>
  <si>
    <t>72,58%</t>
  </si>
  <si>
    <t>68,70%</t>
  </si>
  <si>
    <t>71,00%</t>
  </si>
  <si>
    <t>Todas con enfasis en 1, 2, 3,  5, 8, 9, 10,  12 y 13</t>
  </si>
  <si>
    <t>Todas con enfasis en 1, 10 y 12</t>
  </si>
  <si>
    <t>Ejecutados proyectos de optimización y ampliación de cobertura de acueducto ejecutados</t>
  </si>
  <si>
    <t>Todas con enfasis en 1, 5, 9, 10, 12 y 13</t>
  </si>
  <si>
    <t>Mejorada la calidad del agua para consumo humano de las zonas rurales</t>
  </si>
  <si>
    <t>ALTO</t>
  </si>
  <si>
    <t>Todas con enfasis en 1, 2, 5, 8,  10 y 12</t>
  </si>
  <si>
    <t>Todas con enfasis en 1, 2, 5, 8,10 y 12</t>
  </si>
  <si>
    <t>Todasc con enfasis en 1, 2, 5, 8,10 y 12</t>
  </si>
  <si>
    <t>Ampliada la cobertura de alcantarillado de cabeceras municipales</t>
  </si>
  <si>
    <t>% de cobertura de alcantarillado en cabeceras municipales</t>
  </si>
  <si>
    <t>91,65%</t>
  </si>
  <si>
    <t>76,40%</t>
  </si>
  <si>
    <t>Viabilizados proyectos de optimización y/o ampliación de cobertura de alcantarillado</t>
  </si>
  <si>
    <t>Todas con enfasis en 3, 7, 9 y 12</t>
  </si>
  <si>
    <t>Ejecutados proyectos de optimización y/o ampliación de cobertura de alcantarillado</t>
  </si>
  <si>
    <t>Ampliada la cobertura de alcantarillado o soluciones individuales de saneamiento básico de zonas rurales</t>
  </si>
  <si>
    <t>% de cobertura de alcantarillado o soluciones individuales de saneamiento básico en zonas rurales</t>
  </si>
  <si>
    <t>69,30%</t>
  </si>
  <si>
    <t>12,50%</t>
  </si>
  <si>
    <t>Todas con enfasis en 3, 5, 7, 9, 10, 11 y 12</t>
  </si>
  <si>
    <t>Viabiizados proyectos de optimización y/o ampliación de cobertura de alcantarillado o de soluciones individuales de saneamiento básico</t>
  </si>
  <si>
    <t>Ejecutados proyectos de optimización y/o ampliación de cobertura de alcantarillado o de soluciones individuales de saneamiento básico</t>
  </si>
  <si>
    <t>Implementados procesos de modernización y transformación empresarial</t>
  </si>
  <si>
    <t>N° de municipios con prestadores modernizados y  transformados</t>
  </si>
  <si>
    <t>Realizada asistencia técnica al proceso de certificación anual</t>
  </si>
  <si>
    <t xml:space="preserve">N° de municipios con asistencia técnica para la certificación </t>
  </si>
  <si>
    <t>NA</t>
  </si>
  <si>
    <t>Realizado un diagnóstico integral de la gestión de los servicios públicos en los diferentes municipios del Departamento</t>
  </si>
  <si>
    <t>% de realización del diagnóstico</t>
  </si>
  <si>
    <t xml:space="preserve">Implementados procesos de fortalecimiento institucional de los diferentes municipios </t>
  </si>
  <si>
    <t>N° de municipios con procesos de fortalecimiento</t>
  </si>
  <si>
    <t>Implementados  procesos de transformación y modernización empresarial para garantizar la prestación de los servicios públicos</t>
  </si>
  <si>
    <t>N° de municipios con procesos implementados</t>
  </si>
  <si>
    <t>Gestionados y/o cofinanciados proyectos de impacto estrategico subregional de agua potable y sanamiento básico tanto en el marco de PDA, como de la bolsa de proyectos del Pacífico</t>
  </si>
  <si>
    <t>N° de proyectos gestionados</t>
  </si>
  <si>
    <t>Al menos 3</t>
  </si>
  <si>
    <t>1, 3, 9</t>
  </si>
  <si>
    <t>GESTION DEL RIESGO  Y ADAPTACION AL CAMBIO CLIMATICO</t>
  </si>
  <si>
    <t>Aumentar el conocimiento de Amenazas, Vulnerabilidades, y Riesgos</t>
  </si>
  <si>
    <t>Aumentado el conocimiento del Riesgo</t>
  </si>
  <si>
    <t>% de conocimiento de riesgo aumentado</t>
  </si>
  <si>
    <t>Elaborados mapas de amenaza por fenómenos naturales</t>
  </si>
  <si>
    <t>N° de mapas elaborados</t>
  </si>
  <si>
    <t>Todas con enfasis en 12</t>
  </si>
  <si>
    <t>Elaborados estudios de vulnerabilidad</t>
  </si>
  <si>
    <t>N° de estudios elaborados</t>
  </si>
  <si>
    <t>Elaborado estudio de análisis de riesgo</t>
  </si>
  <si>
    <t>Nº estudios elaborados</t>
  </si>
  <si>
    <t>Todas con enfasis en 8</t>
  </si>
  <si>
    <t>Ampliadas las redes de monitoreo y alerta temprana</t>
  </si>
  <si>
    <t>Nº de redes de alerta temprana</t>
  </si>
  <si>
    <t>Todas con enfasis en 10</t>
  </si>
  <si>
    <t>Implementado el sistema de informacion geografica de gestion del riesgo</t>
  </si>
  <si>
    <t>Nº de sistemas implementados</t>
  </si>
  <si>
    <t>Promovida la información pública en gestión del riesgo</t>
  </si>
  <si>
    <t>Productos comunicativos</t>
  </si>
  <si>
    <t xml:space="preserve">Todas </t>
  </si>
  <si>
    <t>Implementar medidas estructurales y no estructurales para la reducción del riesgo</t>
  </si>
  <si>
    <t xml:space="preserve">Reducido el  riesgo presentado por fenómenos naturales y antrópicos no intencionales </t>
  </si>
  <si>
    <t>% de reducción del riesgo</t>
  </si>
  <si>
    <t>Actualizado el Plan Departamental de Gestión del Riesgo</t>
  </si>
  <si>
    <t>Nº de planes actualizados</t>
  </si>
  <si>
    <t>Actualizado el Plan Departamental de Emergencias y Contingencias (sismo; movimientos en masa, inundaciones e incendios forestales)</t>
  </si>
  <si>
    <t>Asesorados los municipios en la formulación de Planes Municipales de Gestión del Riesgo PMGR y Planes Locales de Emergencias y Contingencias PLEC</t>
  </si>
  <si>
    <t>Nº de municipios asesorados en la formulacion de PMGR y PLEC</t>
  </si>
  <si>
    <t>Nº de planes implementados</t>
  </si>
  <si>
    <t>Todas con enfasis en 2, 8, 11, 12,</t>
  </si>
  <si>
    <t>Actualizado Plan de Acción Específico Galeras</t>
  </si>
  <si>
    <t>Todas con énfasis en  8 y 10</t>
  </si>
  <si>
    <t>Gestionada la elaboración del mapa de vulnerabilidad de la zona de influencia del Volcán Galeras</t>
  </si>
  <si>
    <t>Nº de mapas elaborados</t>
  </si>
  <si>
    <t>Adoptado e implementado el Plan de Gestión del Riesgo por Tsunami</t>
  </si>
  <si>
    <t>Nº de planes adoptados e implementados</t>
  </si>
  <si>
    <t>Todas con enfasis en 1, 2</t>
  </si>
  <si>
    <t>Adoptado e implementado el Plan de Contitngencia por derrame de hicrocarburos</t>
  </si>
  <si>
    <t>Todas con enfasis en 2, 3, 4,5</t>
  </si>
  <si>
    <t>Asesorados Planes Escolares de Gestión del Riesgo</t>
  </si>
  <si>
    <t>Nº de talleres realizados</t>
  </si>
  <si>
    <t>Gestionada la reubicación de infraestructura ubicada en zonas de riesgo</t>
  </si>
  <si>
    <t>Nº de centros de salud reubicados de zonas de riesgo no mitigable</t>
  </si>
  <si>
    <t>Procesos de reasentamiento agrupados</t>
  </si>
  <si>
    <t xml:space="preserve">N° de centros educativos reubicadas de zonas de riesgo no mitigable </t>
  </si>
  <si>
    <t>Construidas obras de mitigación, protección y control en laderas y cauces</t>
  </si>
  <si>
    <t>N° de obras constuidas</t>
  </si>
  <si>
    <t>Implementadas obras de ingeniería naturalística</t>
  </si>
  <si>
    <t>N° de obras implementadas</t>
  </si>
  <si>
    <t>Todas con enfasis en 4, 12 y 8</t>
  </si>
  <si>
    <t>Actualizado el marco normativo de gestión del riesgo</t>
  </si>
  <si>
    <t xml:space="preserve">Aprobada Ordenanza Departamental </t>
  </si>
  <si>
    <t>Evaluada la vulnerabilidad sísmica de los bienes inmuebles de la Gobernación</t>
  </si>
  <si>
    <t>N° de evaluaciones realizadas</t>
  </si>
  <si>
    <t>Atender efectivamente a la población afectada por emergencias, calamidades y desastres por la ocurrencia de fenómenos naturales y antrópicos no intencionales</t>
  </si>
  <si>
    <t>Atendiadas familias afectadas por la ocurrencia de fenómenos naturales y antrópicos</t>
  </si>
  <si>
    <t>% de familias atendidas</t>
  </si>
  <si>
    <t>Prestada asistencia humanitaria a familias afectadas por la ocurrencia de fenómenos naturales y antrópicos</t>
  </si>
  <si>
    <t>N° de familias atendidas con ayuda humanitaria</t>
  </si>
  <si>
    <t>N°  de subsdios de arriendos entregados y/o getionados</t>
  </si>
  <si>
    <t xml:space="preserve">Nº de viviendas reparadas </t>
  </si>
  <si>
    <t>Fortalecida bodega estratégica del Comité Regional de Prevención y Atención de Desastres CREPAD Nariño</t>
  </si>
  <si>
    <t>Ampliada y fortalecida la red de radicomunicaciones de la coordinacion del Comité Regional de Prevención y Atención de Desastres CREPAD Nariño</t>
  </si>
  <si>
    <t>N° de nuevas estaciones de radiocomunicaciones</t>
  </si>
  <si>
    <t>N° de redes fortalecidas</t>
  </si>
  <si>
    <t>Todas con enfasis en 1, 2, 3, 5, 6, 7, 8, 10,   11, 12, 13,</t>
  </si>
  <si>
    <t>Fortalecidos organismos de socorro</t>
  </si>
  <si>
    <t>N° de organismos de socorro fortalecidos</t>
  </si>
  <si>
    <t>Implementada la sala de crisis para el funcionamiento del Comité Operativo de  Emergencias</t>
  </si>
  <si>
    <t>N° de salas implementadas</t>
  </si>
  <si>
    <t>Promover procesos investigativos relacionados con el ordenamiento territorial y adaptación al cambio climático</t>
  </si>
  <si>
    <t>Apoyados procesos investigativos</t>
  </si>
  <si>
    <t>Nº de procesos apoyados</t>
  </si>
  <si>
    <t>Apoyados  proyectos orientados al análisis subregional y sectorial sobre vulnerabilidad y adptación al cambio climático</t>
  </si>
  <si>
    <t>N° de proyectos elaborados e implementados</t>
  </si>
  <si>
    <t>Apoyados proyectos orientados al análisis subregional y sectorial sobre vulnerabilidad y adaptación al cambio climático.</t>
  </si>
  <si>
    <t>Foros de expertos sobre cambio climático.</t>
  </si>
  <si>
    <t>META 
2012- 2015</t>
  </si>
  <si>
    <t>PLAN DE DESARROLLO 2012 - 2015  "NARIÑO MEJOR"</t>
  </si>
  <si>
    <t>PLAN INDICATIVO 2012 - 2015</t>
  </si>
  <si>
    <t>META
 2012- 2015</t>
  </si>
  <si>
    <t>TOTAL 
2015</t>
  </si>
  <si>
    <t xml:space="preserve">EJE </t>
  </si>
  <si>
    <t>EJE</t>
  </si>
  <si>
    <t>MI</t>
  </si>
  <si>
    <t>MM</t>
  </si>
  <si>
    <t>NIA</t>
  </si>
  <si>
    <t>12
(4 nuevos)</t>
  </si>
  <si>
    <t>16
(4 nuevos)</t>
  </si>
  <si>
    <t>20
(4 nuevos)</t>
  </si>
  <si>
    <t>TODOS</t>
  </si>
  <si>
    <t>16
(8 nuevos)</t>
  </si>
  <si>
    <t>26
(10 nuevos)</t>
  </si>
  <si>
    <t>40
(14 nuevos)</t>
  </si>
  <si>
    <t>15
(5 nuevos)</t>
  </si>
  <si>
    <t>20
(5 nuevos)</t>
  </si>
  <si>
    <t>1
(0 nuevos)</t>
  </si>
  <si>
    <t>2
(1 nuevo)</t>
  </si>
  <si>
    <t>3
(1 nuevo)</t>
  </si>
  <si>
    <t>METAS
 2012-2015</t>
  </si>
  <si>
    <t>2
(1 nueva)</t>
  </si>
  <si>
    <t>2
(0 nuevas)</t>
  </si>
  <si>
    <t>4
(2 nuevas)</t>
  </si>
  <si>
    <t>TODAS</t>
  </si>
  <si>
    <t>2
(0 nuevos)</t>
  </si>
  <si>
    <t>11
(1 nuevo)</t>
  </si>
  <si>
    <t>13
(2 nuevos)</t>
  </si>
  <si>
    <t>16
(3 nuevos)</t>
  </si>
  <si>
    <t>18
(2 nuevos)</t>
  </si>
  <si>
    <t>14
(5 nuevos)</t>
  </si>
  <si>
    <t>20
(6 nuevos)</t>
  </si>
  <si>
    <t>28
(8 nuevos)</t>
  </si>
  <si>
    <t>32
(4 nuevos)</t>
  </si>
  <si>
    <t>10
(8 nuevos)</t>
  </si>
  <si>
    <t>23
(13 nuevos)</t>
  </si>
  <si>
    <t>35
(12 nuevos)</t>
  </si>
  <si>
    <t>41
(6 nuevos)</t>
  </si>
  <si>
    <t>9
(2 nuevos)</t>
  </si>
  <si>
    <t>9
(0 nuevos)</t>
  </si>
  <si>
    <t>10
(1 nuevo)</t>
  </si>
  <si>
    <t>5
(3 nuevos)</t>
  </si>
  <si>
    <t>8
(3 nuevos)</t>
  </si>
  <si>
    <t>14
(6 nuevos)</t>
  </si>
  <si>
    <t>18
(4 nuevos)</t>
  </si>
  <si>
    <t>7
(0 nuevos)</t>
  </si>
  <si>
    <t>10
(3 nuevos)</t>
  </si>
  <si>
    <t>13
(3 nuevos)</t>
  </si>
  <si>
    <t>11
(9 nuevos)</t>
  </si>
  <si>
    <t>4
(3 nuevos)</t>
  </si>
  <si>
    <t>6
(2 nuevos)</t>
  </si>
  <si>
    <t>21
(5 nuevos)</t>
  </si>
  <si>
    <t>25
(4 nuevos)</t>
  </si>
  <si>
    <t>30
(5 nuevos)</t>
  </si>
  <si>
    <t>35
(5 nuevos)</t>
  </si>
  <si>
    <t>30
(20 nuevos)</t>
  </si>
  <si>
    <t>40
(10 nuevos)</t>
  </si>
  <si>
    <t>51
(11 nuevos)</t>
  </si>
  <si>
    <t>6
(1 nuevo)</t>
  </si>
  <si>
    <t>8
(2 nuevos)</t>
  </si>
  <si>
    <t>10
(2 nuevos)</t>
  </si>
  <si>
    <t>5 
( 3 nuevas)</t>
  </si>
  <si>
    <t>7 
(2 nuevas)</t>
  </si>
  <si>
    <t>8  
(1 nueva)</t>
  </si>
  <si>
    <t>2 
( 1 nueva)</t>
  </si>
  <si>
    <t>3 
( 1 nueva)</t>
  </si>
  <si>
    <t>4 
( 1 nueva)</t>
  </si>
  <si>
    <t>2 
( 1 nueva))</t>
  </si>
  <si>
    <t>2 
( 0 nuevas)</t>
  </si>
  <si>
    <t>8 
(5 nuevas)</t>
  </si>
  <si>
    <t>11
 ( 3 nuevas)</t>
  </si>
  <si>
    <t>13
 (2 nuevas)</t>
  </si>
  <si>
    <t>2200
(595 nuevas)</t>
  </si>
  <si>
    <t>1800 (195 nuevas)</t>
  </si>
  <si>
    <t>2000 (200 nuevas)</t>
  </si>
  <si>
    <t>2100
 ( 100 nuevas)</t>
  </si>
  <si>
    <t>2200 (100 nuevas)</t>
  </si>
  <si>
    <t>700
(564 nuevas)</t>
  </si>
  <si>
    <t>236  
(100 nuevas)</t>
  </si>
  <si>
    <t>410 
( 200 nuevas)</t>
  </si>
  <si>
    <t>610 
(200 nuevas</t>
  </si>
  <si>
    <t>700 
( 90 nuevas)</t>
  </si>
  <si>
    <t>182000 (2000 nuevas)</t>
  </si>
  <si>
    <t>183000 (1000 nuevas)</t>
  </si>
  <si>
    <t>183000
(3.000 nuevas)</t>
  </si>
  <si>
    <t>180000
(0 nuevas)</t>
  </si>
  <si>
    <t>183000
(0 nuevas)</t>
  </si>
  <si>
    <t>4 
(2 nuevos)</t>
  </si>
  <si>
    <t>6
 ( 2 nuevos)</t>
  </si>
  <si>
    <t>8
 ( 2 nuevos)</t>
  </si>
  <si>
    <t>4
(0 nuevos)</t>
  </si>
  <si>
    <t>4 
(2  nuevos)</t>
  </si>
  <si>
    <t>3 
 ( 2  nuevos)</t>
  </si>
  <si>
    <t>4 
(1 nuevo)</t>
  </si>
  <si>
    <t>3 
( 2 nuevos)</t>
  </si>
  <si>
    <t>4
 ( 1 nuevos)</t>
  </si>
  <si>
    <t>6 
( 3 nuevos)</t>
  </si>
  <si>
    <t>8 
( 2 nuevos)</t>
  </si>
  <si>
    <t>4 
( 2 nuevos)</t>
  </si>
  <si>
    <t>2 
( 1 nuevo)</t>
  </si>
  <si>
    <t>3
 ( 1 nuevo)</t>
  </si>
  <si>
    <t>4 ( 1 nuevo)</t>
  </si>
  <si>
    <t>2 
(1 nuevo)</t>
  </si>
  <si>
    <t>3 
(1 nuevo)</t>
  </si>
  <si>
    <t>4
 (1 nuevo)</t>
  </si>
  <si>
    <t>5 
(3 nuevos)</t>
  </si>
  <si>
    <t>8 
( 3 nuevos)</t>
  </si>
  <si>
    <t>10 
( 2 nuevos)</t>
  </si>
  <si>
    <t>5 
( 4 nuevos)</t>
  </si>
  <si>
    <t>10
 ( 2 nuevos)</t>
  </si>
  <si>
    <t>42
(18 nuevos)</t>
  </si>
  <si>
    <t>3
 ( 2 nuevos)</t>
  </si>
  <si>
    <t>4
 (0 nuevos)</t>
  </si>
  <si>
    <t>4
 ( 1 nuevo)</t>
  </si>
  <si>
    <r>
      <t xml:space="preserve">Todos con énfasis en </t>
    </r>
    <r>
      <rPr>
        <sz val="9"/>
        <color indexed="8"/>
        <rFont val="Arial"/>
        <family val="2"/>
      </rPr>
      <t>5, 10, 6, 11, 12</t>
    </r>
  </si>
  <si>
    <t>5 
( 1 nuevo)</t>
  </si>
  <si>
    <t>6
 ( 1 nuevo)</t>
  </si>
  <si>
    <t>6
(0 nuevos)</t>
  </si>
  <si>
    <t>TODA</t>
  </si>
  <si>
    <t>M</t>
  </si>
  <si>
    <t>O</t>
  </si>
  <si>
    <t>2 
( 1 nuevo))</t>
  </si>
  <si>
    <t>13
(1 nuevo)</t>
  </si>
  <si>
    <t>13
(0 nuevo)</t>
  </si>
  <si>
    <t>14
(1 nuevo)</t>
  </si>
  <si>
    <t>3 
(0 nuevo)</t>
  </si>
  <si>
    <t>2
(0 nuevo)</t>
  </si>
  <si>
    <t>14
(0 nuevos)</t>
  </si>
  <si>
    <t>1
 (0 nuevos</t>
  </si>
  <si>
    <t>1 
(0 nuevo)</t>
  </si>
  <si>
    <t>3
 (1 nuevo)</t>
  </si>
  <si>
    <t>64
 (16 nuevos)</t>
  </si>
  <si>
    <t>32
16 nuevos)</t>
  </si>
  <si>
    <t xml:space="preserve">48
 (16 nuevos) </t>
  </si>
  <si>
    <t>2
(1nuevo)</t>
  </si>
  <si>
    <t>5 
(1 nuevo)</t>
  </si>
  <si>
    <t>1 
(1 adoptado)</t>
  </si>
  <si>
    <t>1 
( implementado)</t>
  </si>
  <si>
    <t>4
 (2 nuevos)</t>
  </si>
  <si>
    <t>8 
(4 nuevos)</t>
  </si>
  <si>
    <t>12
 (4 nuevos)</t>
  </si>
  <si>
    <t>15
 (3 nuevos)</t>
  </si>
  <si>
    <t>15
(13nuevos)</t>
  </si>
  <si>
    <t>5
(4 nuevos)</t>
  </si>
  <si>
    <t>8
(5 nuevos)</t>
  </si>
  <si>
    <t>3 
(2 nuevos)</t>
  </si>
  <si>
    <t>5
 (1 nuevo)</t>
  </si>
  <si>
    <t>6 
(2 nuevos)</t>
  </si>
  <si>
    <t>8 
(2 nuevos)</t>
  </si>
  <si>
    <t>8
 (0 nuevos)</t>
  </si>
  <si>
    <t>8
 (2 nuevos)</t>
  </si>
  <si>
    <t>10
(4 nuevos)</t>
  </si>
  <si>
    <t>7 
(1 nuevo)</t>
  </si>
  <si>
    <t>8 
(1 nuevo)</t>
  </si>
  <si>
    <t>9
 (1 nuevo)</t>
  </si>
  <si>
    <t>10
 (1 nuevo)</t>
  </si>
  <si>
    <t>2
 (1 nuevo)</t>
  </si>
  <si>
    <t>5 
(1 nuevos)</t>
  </si>
  <si>
    <t>4000
(800 nuevas)</t>
  </si>
  <si>
    <t>3400
 (200 nuevos)</t>
  </si>
  <si>
    <t>3600 
(200 nuevo)</t>
  </si>
  <si>
    <t>3800 
(200 nuevos)</t>
  </si>
  <si>
    <t>4000
 (200 nuevos)</t>
  </si>
  <si>
    <t>4000
(1390 nuevos)</t>
  </si>
  <si>
    <t>3400
 (790 nuevos)</t>
  </si>
  <si>
    <t>3600
 (200 nuevos</t>
  </si>
  <si>
    <t>3800 (
200 nuevos)</t>
  </si>
  <si>
    <t>3000
 (0 nuevos)</t>
  </si>
  <si>
    <t>3000 
(0 nuevos)</t>
  </si>
  <si>
    <t>32
(8 nuevas)</t>
  </si>
  <si>
    <t>26
 (2 nuevas)</t>
  </si>
  <si>
    <t>28 
(2 nuevas)</t>
  </si>
  <si>
    <t>30 
(2 nuevas)</t>
  </si>
  <si>
    <t>32
 (2 nuevas)</t>
  </si>
  <si>
    <t>40
(8 nuevos)</t>
  </si>
  <si>
    <t>33
 (1 nuevo)</t>
  </si>
  <si>
    <t>36
 (3 nuevos)</t>
  </si>
  <si>
    <t>39 
(3 nuevos)</t>
  </si>
  <si>
    <t>40
 (1 nuevo)</t>
  </si>
  <si>
    <t>1 
(0 nuevas)</t>
  </si>
  <si>
    <t>4
(1 nuevo)</t>
  </si>
  <si>
    <t>14
(2 nuevos)</t>
  </si>
  <si>
    <t>5
(0 nuevas)</t>
  </si>
  <si>
    <t xml:space="preserve">6
(1 nueva)
</t>
  </si>
  <si>
    <t>6
(0 nuevas)</t>
  </si>
  <si>
    <t>1 
(0 nuevos)</t>
  </si>
  <si>
    <t>12
(6 nuevos)</t>
  </si>
  <si>
    <t>12
(0 nuevos)</t>
  </si>
  <si>
    <t>SECRETAERIA DE GOBIERNO</t>
  </si>
  <si>
    <t>SECRETAERIA DE AGRICULTURA</t>
  </si>
  <si>
    <t>SECRETARIA DE PLANEACION</t>
  </si>
  <si>
    <t>SECRETARIA DE AGRICULTURA</t>
  </si>
  <si>
    <t>METAS RESULTADO</t>
  </si>
  <si>
    <t>METAS PRODUCTO</t>
  </si>
  <si>
    <t>META
 PROGRAMADA
2012</t>
  </si>
  <si>
    <t>META
 PROGRAMADA
2013</t>
  </si>
  <si>
    <t>META
 PROGRAMADA
2014</t>
  </si>
  <si>
    <t>META
 PROGRAMADA
2015</t>
  </si>
  <si>
    <t>META
PROGRAMADA 2012</t>
  </si>
  <si>
    <t>42
(18  nuevos)</t>
  </si>
  <si>
    <t>42 
( 0 nuevos)</t>
  </si>
  <si>
    <t>Cuatrenio</t>
  </si>
  <si>
    <t>Total</t>
  </si>
  <si>
    <t>Propios</t>
  </si>
  <si>
    <t>sgp</t>
  </si>
  <si>
    <t>nacion</t>
  </si>
  <si>
    <t>dpto</t>
  </si>
  <si>
    <t>-</t>
  </si>
  <si>
    <t>sgr</t>
  </si>
  <si>
    <t xml:space="preserve">creditos </t>
  </si>
  <si>
    <t xml:space="preserve">otros </t>
  </si>
  <si>
    <t>cofinaciaciòn</t>
  </si>
  <si>
    <t>Año 1</t>
  </si>
  <si>
    <t>Año 2</t>
  </si>
  <si>
    <t>Año 3</t>
  </si>
  <si>
    <t>Año 4</t>
  </si>
  <si>
    <t>MEDIA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</si>
</sst>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[$-240A]dddd\,\ dd&quot; de &quot;mmmm&quot; de &quot;yyyy"/>
    <numFmt numFmtId="179" formatCode="[$-240A]h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9"/>
      <color indexed="36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7030A0"/>
      <name val="Calibri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wrapText="1"/>
    </xf>
    <xf numFmtId="0" fontId="59" fillId="0" borderId="12" xfId="0" applyFont="1" applyBorder="1" applyAlignment="1">
      <alignment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textRotation="90" wrapText="1"/>
    </xf>
    <xf numFmtId="3" fontId="11" fillId="36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59" fillId="37" borderId="10" xfId="0" applyNumberFormat="1" applyFont="1" applyFill="1" applyBorder="1" applyAlignment="1">
      <alignment vertical="center" wrapText="1"/>
    </xf>
    <xf numFmtId="3" fontId="59" fillId="37" borderId="14" xfId="0" applyNumberFormat="1" applyFont="1" applyFill="1" applyBorder="1" applyAlignment="1">
      <alignment vertical="center" wrapText="1"/>
    </xf>
    <xf numFmtId="3" fontId="59" fillId="37" borderId="0" xfId="0" applyNumberFormat="1" applyFont="1" applyFill="1" applyAlignment="1">
      <alignment horizontal="center" vertical="center" wrapText="1"/>
    </xf>
    <xf numFmtId="0" fontId="59" fillId="37" borderId="10" xfId="0" applyFont="1" applyFill="1" applyBorder="1" applyAlignment="1">
      <alignment horizontal="justify" vertical="center" wrapText="1"/>
    </xf>
    <xf numFmtId="0" fontId="58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3" fontId="64" fillId="37" borderId="14" xfId="0" applyNumberFormat="1" applyFont="1" applyFill="1" applyBorder="1" applyAlignment="1">
      <alignment horizontal="center" vertical="center" wrapText="1"/>
    </xf>
    <xf numFmtId="3" fontId="64" fillId="37" borderId="15" xfId="0" applyNumberFormat="1" applyFont="1" applyFill="1" applyBorder="1" applyAlignment="1">
      <alignment horizontal="center" vertical="center" wrapText="1"/>
    </xf>
    <xf numFmtId="3" fontId="64" fillId="37" borderId="16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36" borderId="10" xfId="0" applyFont="1" applyFill="1" applyBorder="1" applyAlignment="1">
      <alignment horizontal="center"/>
    </xf>
    <xf numFmtId="3" fontId="67" fillId="36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61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3" fontId="59" fillId="37" borderId="14" xfId="0" applyNumberFormat="1" applyFont="1" applyFill="1" applyBorder="1" applyAlignment="1">
      <alignment horizontal="center" vertical="center" wrapText="1"/>
    </xf>
    <xf numFmtId="3" fontId="59" fillId="37" borderId="15" xfId="0" applyNumberFormat="1" applyFont="1" applyFill="1" applyBorder="1" applyAlignment="1">
      <alignment horizontal="center" vertical="center" wrapText="1"/>
    </xf>
    <xf numFmtId="3" fontId="59" fillId="37" borderId="16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3" fontId="59" fillId="0" borderId="16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9" fontId="10" fillId="34" borderId="14" xfId="0" applyNumberFormat="1" applyFont="1" applyFill="1" applyBorder="1" applyAlignment="1">
      <alignment horizontal="center" vertical="center" wrapText="1"/>
    </xf>
    <xf numFmtId="9" fontId="10" fillId="34" borderId="15" xfId="0" applyNumberFormat="1" applyFont="1" applyFill="1" applyBorder="1" applyAlignment="1">
      <alignment horizontal="center" vertical="center" wrapText="1"/>
    </xf>
    <xf numFmtId="9" fontId="10" fillId="34" borderId="16" xfId="0" applyNumberFormat="1" applyFont="1" applyFill="1" applyBorder="1" applyAlignment="1">
      <alignment horizontal="center" vertical="center" wrapText="1"/>
    </xf>
    <xf numFmtId="9" fontId="10" fillId="0" borderId="10" xfId="54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9" fontId="58" fillId="0" borderId="14" xfId="0" applyNumberFormat="1" applyFont="1" applyBorder="1" applyAlignment="1">
      <alignment horizontal="center" vertical="center" wrapText="1"/>
    </xf>
    <xf numFmtId="9" fontId="58" fillId="0" borderId="16" xfId="0" applyNumberFormat="1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justify" vertical="center" wrapText="1"/>
    </xf>
    <xf numFmtId="9" fontId="59" fillId="33" borderId="1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textRotation="90" wrapText="1"/>
    </xf>
    <xf numFmtId="0" fontId="68" fillId="3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176" fontId="10" fillId="0" borderId="10" xfId="54" applyNumberFormat="1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NARI&#209;O%20SEGURO%20Y%20EN%20CO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URIDAD COMO BIEN PUBLICO"/>
      <sheetName val="CULTURA DE PAZ Y CONVIVENCIA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K85"/>
  <sheetViews>
    <sheetView tabSelected="1" zoomScale="80" zoomScaleNormal="80" zoomScalePageLayoutView="0" workbookViewId="0" topLeftCell="C1">
      <pane ySplit="9" topLeftCell="A12" activePane="bottomLeft" state="frozen"/>
      <selection pane="topLeft" activeCell="A1" sqref="A1"/>
      <selection pane="bottomLeft" activeCell="J10" sqref="J10:J17"/>
    </sheetView>
  </sheetViews>
  <sheetFormatPr defaultColWidth="11.421875" defaultRowHeight="15"/>
  <cols>
    <col min="2" max="2" width="9.421875" style="2" customWidth="1"/>
    <col min="3" max="3" width="11.421875" style="1" customWidth="1"/>
    <col min="4" max="4" width="18.421875" style="1" customWidth="1"/>
    <col min="5" max="5" width="12.00390625" style="1" customWidth="1"/>
    <col min="6" max="6" width="9.00390625" style="2" customWidth="1"/>
    <col min="7" max="7" width="9.57421875" style="2" customWidth="1"/>
    <col min="8" max="12" width="7.140625" style="2" customWidth="1"/>
    <col min="13" max="13" width="9.00390625" style="2" customWidth="1"/>
    <col min="14" max="14" width="27.00390625" style="1" customWidth="1"/>
    <col min="15" max="15" width="20.140625" style="1" customWidth="1"/>
    <col min="16" max="16" width="6.7109375" style="2" customWidth="1"/>
    <col min="17" max="17" width="6.57421875" style="2" customWidth="1"/>
    <col min="18" max="18" width="5.7109375" style="59" customWidth="1"/>
    <col min="19" max="19" width="8.421875" style="2" customWidth="1"/>
    <col min="20" max="20" width="8.8515625" style="2" customWidth="1"/>
    <col min="21" max="21" width="9.8515625" style="5" customWidth="1"/>
    <col min="22" max="22" width="8.140625" style="43" customWidth="1"/>
    <col min="23" max="24" width="7.421875" style="22" customWidth="1"/>
    <col min="25" max="25" width="8.00390625" style="22" customWidth="1"/>
    <col min="26" max="26" width="8.28125" style="7" customWidth="1"/>
    <col min="27" max="27" width="8.421875" style="7" customWidth="1"/>
    <col min="28" max="28" width="7.140625" style="7" customWidth="1"/>
    <col min="29" max="29" width="8.8515625" style="7" customWidth="1"/>
    <col min="30" max="30" width="8.00390625" style="7" customWidth="1"/>
    <col min="31" max="31" width="7.28125" style="7" customWidth="1"/>
    <col min="32" max="32" width="7.8515625" style="7" customWidth="1"/>
    <col min="33" max="33" width="6.7109375" style="7" customWidth="1"/>
    <col min="34" max="34" width="7.421875" style="7" customWidth="1"/>
    <col min="35" max="35" width="7.00390625" style="7" customWidth="1"/>
    <col min="36" max="36" width="9.00390625" style="7" customWidth="1"/>
    <col min="37" max="37" width="8.57421875" style="7" customWidth="1"/>
    <col min="38" max="38" width="8.7109375" style="7" customWidth="1"/>
    <col min="39" max="39" width="9.421875" style="7" customWidth="1"/>
    <col min="40" max="40" width="8.8515625" style="7" customWidth="1"/>
    <col min="41" max="41" width="8.7109375" style="7" customWidth="1"/>
    <col min="42" max="42" width="8.00390625" style="7" customWidth="1"/>
    <col min="43" max="43" width="8.57421875" style="7" customWidth="1"/>
    <col min="44" max="44" width="8.00390625" style="7" customWidth="1"/>
    <col min="45" max="45" width="8.28125" style="7" customWidth="1"/>
    <col min="46" max="46" width="9.28125" style="7" customWidth="1"/>
    <col min="47" max="47" width="7.8515625" style="7" customWidth="1"/>
    <col min="48" max="48" width="8.421875" style="7" customWidth="1"/>
    <col min="49" max="49" width="6.00390625" style="7" customWidth="1"/>
    <col min="50" max="50" width="9.00390625" style="7" customWidth="1"/>
    <col min="51" max="51" width="8.57421875" style="7" customWidth="1"/>
    <col min="52" max="52" width="9.00390625" style="7" customWidth="1"/>
    <col min="53" max="53" width="8.140625" style="7" customWidth="1"/>
    <col min="54" max="54" width="8.00390625" style="7" customWidth="1"/>
    <col min="55" max="55" width="8.421875" style="7" customWidth="1"/>
    <col min="56" max="56" width="7.140625" style="7" customWidth="1"/>
    <col min="57" max="58" width="8.57421875" style="7" customWidth="1"/>
    <col min="59" max="59" width="8.140625" style="7" customWidth="1"/>
    <col min="60" max="60" width="8.8515625" style="7" customWidth="1"/>
    <col min="61" max="61" width="13.8515625" style="7" customWidth="1"/>
  </cols>
  <sheetData>
    <row r="2" spans="2:20" ht="15">
      <c r="B2" s="82" t="s">
        <v>258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5">
      <c r="B3" s="82" t="s">
        <v>259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2:21" ht="15">
      <c r="B4" s="96" t="s">
        <v>262</v>
      </c>
      <c r="C4" s="96"/>
      <c r="D4" s="96" t="s">
        <v>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4"/>
    </row>
    <row r="5" spans="2:21" ht="15">
      <c r="B5" s="96" t="s">
        <v>1</v>
      </c>
      <c r="C5" s="96"/>
      <c r="D5" s="96" t="s">
        <v>3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4"/>
    </row>
    <row r="6" spans="2:21" ht="21" customHeight="1">
      <c r="B6" s="97" t="s">
        <v>2</v>
      </c>
      <c r="C6" s="97"/>
      <c r="D6" s="95" t="s">
        <v>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6"/>
    </row>
    <row r="7" ht="15">
      <c r="O7" s="77"/>
    </row>
    <row r="8" spans="2:61" ht="15">
      <c r="B8" s="94" t="s">
        <v>5</v>
      </c>
      <c r="C8" s="98" t="s">
        <v>6</v>
      </c>
      <c r="D8" s="99" t="s">
        <v>7</v>
      </c>
      <c r="E8" s="99"/>
      <c r="F8" s="99"/>
      <c r="G8" s="99"/>
      <c r="H8" s="99"/>
      <c r="I8" s="99"/>
      <c r="J8" s="99"/>
      <c r="K8" s="99"/>
      <c r="L8" s="99"/>
      <c r="M8" s="99"/>
      <c r="N8" s="99" t="s">
        <v>8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83" t="s">
        <v>74</v>
      </c>
      <c r="AA8" s="83"/>
      <c r="AB8" s="83"/>
      <c r="AC8" s="83"/>
      <c r="AD8" s="83"/>
      <c r="AE8" s="83"/>
      <c r="AF8" s="83"/>
      <c r="AG8" s="83" t="s">
        <v>75</v>
      </c>
      <c r="AH8" s="83"/>
      <c r="AI8" s="83"/>
      <c r="AJ8" s="83"/>
      <c r="AK8" s="83"/>
      <c r="AL8" s="83"/>
      <c r="AM8" s="83"/>
      <c r="AN8" s="83" t="s">
        <v>76</v>
      </c>
      <c r="AO8" s="83"/>
      <c r="AP8" s="83"/>
      <c r="AQ8" s="83"/>
      <c r="AR8" s="83"/>
      <c r="AS8" s="83"/>
      <c r="AT8" s="83"/>
      <c r="AU8" s="83" t="s">
        <v>77</v>
      </c>
      <c r="AV8" s="83"/>
      <c r="AW8" s="83"/>
      <c r="AX8" s="83"/>
      <c r="AY8" s="83"/>
      <c r="AZ8" s="83"/>
      <c r="BA8" s="83"/>
      <c r="BB8" s="83" t="s">
        <v>78</v>
      </c>
      <c r="BC8" s="83"/>
      <c r="BD8" s="83"/>
      <c r="BE8" s="83"/>
      <c r="BF8" s="83"/>
      <c r="BG8" s="83"/>
      <c r="BH8" s="83"/>
      <c r="BI8" s="84" t="s">
        <v>79</v>
      </c>
    </row>
    <row r="9" spans="2:61" ht="107.25" customHeight="1">
      <c r="B9" s="94"/>
      <c r="C9" s="98"/>
      <c r="D9" s="55" t="s">
        <v>9</v>
      </c>
      <c r="E9" s="55" t="s">
        <v>10</v>
      </c>
      <c r="F9" s="56" t="s">
        <v>11</v>
      </c>
      <c r="G9" s="56" t="s">
        <v>12</v>
      </c>
      <c r="H9" s="56" t="s">
        <v>257</v>
      </c>
      <c r="I9" s="57" t="s">
        <v>453</v>
      </c>
      <c r="J9" s="57" t="s">
        <v>454</v>
      </c>
      <c r="K9" s="57" t="s">
        <v>455</v>
      </c>
      <c r="L9" s="57" t="s">
        <v>456</v>
      </c>
      <c r="M9" s="56" t="s">
        <v>13</v>
      </c>
      <c r="N9" s="55" t="s">
        <v>14</v>
      </c>
      <c r="O9" s="55" t="s">
        <v>10</v>
      </c>
      <c r="P9" s="57" t="s">
        <v>71</v>
      </c>
      <c r="Q9" s="57" t="s">
        <v>72</v>
      </c>
      <c r="R9" s="57" t="s">
        <v>73</v>
      </c>
      <c r="S9" s="56" t="s">
        <v>15</v>
      </c>
      <c r="T9" s="56" t="s">
        <v>279</v>
      </c>
      <c r="U9" s="56" t="s">
        <v>17</v>
      </c>
      <c r="V9" s="57" t="s">
        <v>453</v>
      </c>
      <c r="W9" s="57" t="s">
        <v>454</v>
      </c>
      <c r="X9" s="57" t="s">
        <v>455</v>
      </c>
      <c r="Y9" s="57" t="s">
        <v>456</v>
      </c>
      <c r="Z9" s="58" t="s">
        <v>80</v>
      </c>
      <c r="AA9" s="58" t="s">
        <v>81</v>
      </c>
      <c r="AB9" s="58" t="s">
        <v>82</v>
      </c>
      <c r="AC9" s="58" t="s">
        <v>83</v>
      </c>
      <c r="AD9" s="58" t="s">
        <v>84</v>
      </c>
      <c r="AE9" s="58" t="s">
        <v>85</v>
      </c>
      <c r="AF9" s="58" t="s">
        <v>86</v>
      </c>
      <c r="AG9" s="58" t="s">
        <v>87</v>
      </c>
      <c r="AH9" s="58" t="s">
        <v>81</v>
      </c>
      <c r="AI9" s="58" t="s">
        <v>82</v>
      </c>
      <c r="AJ9" s="58" t="s">
        <v>83</v>
      </c>
      <c r="AK9" s="58" t="s">
        <v>88</v>
      </c>
      <c r="AL9" s="58" t="s">
        <v>85</v>
      </c>
      <c r="AM9" s="58" t="s">
        <v>89</v>
      </c>
      <c r="AN9" s="58" t="s">
        <v>90</v>
      </c>
      <c r="AO9" s="58" t="s">
        <v>81</v>
      </c>
      <c r="AP9" s="58" t="s">
        <v>82</v>
      </c>
      <c r="AQ9" s="58" t="s">
        <v>83</v>
      </c>
      <c r="AR9" s="58" t="s">
        <v>84</v>
      </c>
      <c r="AS9" s="58" t="s">
        <v>85</v>
      </c>
      <c r="AT9" s="58" t="s">
        <v>89</v>
      </c>
      <c r="AU9" s="58" t="s">
        <v>91</v>
      </c>
      <c r="AV9" s="58" t="s">
        <v>81</v>
      </c>
      <c r="AW9" s="58" t="s">
        <v>82</v>
      </c>
      <c r="AX9" s="58" t="s">
        <v>83</v>
      </c>
      <c r="AY9" s="58" t="s">
        <v>88</v>
      </c>
      <c r="AZ9" s="58" t="s">
        <v>85</v>
      </c>
      <c r="BA9" s="58" t="s">
        <v>89</v>
      </c>
      <c r="BB9" s="58" t="s">
        <v>261</v>
      </c>
      <c r="BC9" s="58" t="s">
        <v>81</v>
      </c>
      <c r="BD9" s="58" t="s">
        <v>82</v>
      </c>
      <c r="BE9" s="58" t="s">
        <v>83</v>
      </c>
      <c r="BF9" s="58" t="s">
        <v>84</v>
      </c>
      <c r="BG9" s="58" t="s">
        <v>85</v>
      </c>
      <c r="BH9" s="58" t="s">
        <v>86</v>
      </c>
      <c r="BI9" s="84"/>
    </row>
    <row r="10" spans="2:63" ht="60">
      <c r="B10" s="93" t="s">
        <v>92</v>
      </c>
      <c r="C10" s="91" t="s">
        <v>18</v>
      </c>
      <c r="D10" s="91" t="s">
        <v>19</v>
      </c>
      <c r="E10" s="91" t="s">
        <v>20</v>
      </c>
      <c r="F10" s="85" t="s">
        <v>21</v>
      </c>
      <c r="G10" s="85" t="s">
        <v>21</v>
      </c>
      <c r="H10" s="85">
        <v>8</v>
      </c>
      <c r="I10" s="88">
        <v>2</v>
      </c>
      <c r="J10" s="88" t="s">
        <v>320</v>
      </c>
      <c r="K10" s="88" t="s">
        <v>321</v>
      </c>
      <c r="L10" s="88" t="s">
        <v>322</v>
      </c>
      <c r="M10" s="85" t="s">
        <v>22</v>
      </c>
      <c r="N10" s="32" t="s">
        <v>23</v>
      </c>
      <c r="O10" s="32" t="s">
        <v>24</v>
      </c>
      <c r="P10" s="33" t="s">
        <v>264</v>
      </c>
      <c r="Q10" s="33" t="s">
        <v>270</v>
      </c>
      <c r="R10" s="60">
        <v>0.1</v>
      </c>
      <c r="S10" s="33">
        <v>0</v>
      </c>
      <c r="T10" s="33">
        <v>13</v>
      </c>
      <c r="U10" s="33" t="s">
        <v>22</v>
      </c>
      <c r="V10" s="40">
        <v>3</v>
      </c>
      <c r="W10" s="40" t="s">
        <v>328</v>
      </c>
      <c r="X10" s="40" t="s">
        <v>329</v>
      </c>
      <c r="Y10" s="40" t="s">
        <v>330</v>
      </c>
      <c r="Z10" s="79">
        <v>15100</v>
      </c>
      <c r="AA10" s="79">
        <v>4796</v>
      </c>
      <c r="AB10" s="79">
        <v>0</v>
      </c>
      <c r="AC10" s="79">
        <v>10304</v>
      </c>
      <c r="AD10" s="79">
        <v>0</v>
      </c>
      <c r="AE10" s="79">
        <v>0</v>
      </c>
      <c r="AF10" s="79">
        <v>0</v>
      </c>
      <c r="AG10" s="79">
        <v>3576</v>
      </c>
      <c r="AH10" s="79">
        <v>1076</v>
      </c>
      <c r="AI10" s="79">
        <v>0</v>
      </c>
      <c r="AJ10" s="79">
        <v>2500</v>
      </c>
      <c r="AK10" s="79">
        <v>0</v>
      </c>
      <c r="AL10" s="79">
        <v>0</v>
      </c>
      <c r="AM10" s="79">
        <v>0</v>
      </c>
      <c r="AN10" s="79">
        <v>3650</v>
      </c>
      <c r="AO10" s="79">
        <v>1100</v>
      </c>
      <c r="AP10" s="79">
        <v>0</v>
      </c>
      <c r="AQ10" s="79">
        <v>2550</v>
      </c>
      <c r="AR10" s="79">
        <v>0</v>
      </c>
      <c r="AS10" s="79">
        <v>0</v>
      </c>
      <c r="AT10" s="79">
        <v>0</v>
      </c>
      <c r="AU10" s="79">
        <v>3911</v>
      </c>
      <c r="AV10" s="79">
        <v>1310</v>
      </c>
      <c r="AW10" s="79">
        <v>0</v>
      </c>
      <c r="AX10" s="79">
        <v>2601</v>
      </c>
      <c r="AY10" s="79">
        <v>0</v>
      </c>
      <c r="AZ10" s="79">
        <v>0</v>
      </c>
      <c r="BA10" s="79">
        <v>0</v>
      </c>
      <c r="BB10" s="79">
        <v>3963</v>
      </c>
      <c r="BC10" s="79">
        <v>1310</v>
      </c>
      <c r="BD10" s="79">
        <v>2653</v>
      </c>
      <c r="BE10" s="79">
        <v>0</v>
      </c>
      <c r="BF10" s="79">
        <v>0</v>
      </c>
      <c r="BG10" s="79">
        <v>0</v>
      </c>
      <c r="BH10" s="79">
        <v>0</v>
      </c>
      <c r="BI10" s="79"/>
      <c r="BJ10" s="61"/>
      <c r="BK10" s="61"/>
    </row>
    <row r="11" spans="2:63" ht="108">
      <c r="B11" s="93"/>
      <c r="C11" s="91"/>
      <c r="D11" s="91"/>
      <c r="E11" s="91"/>
      <c r="F11" s="85"/>
      <c r="G11" s="85"/>
      <c r="H11" s="85"/>
      <c r="I11" s="89"/>
      <c r="J11" s="89"/>
      <c r="K11" s="89"/>
      <c r="L11" s="89"/>
      <c r="M11" s="85"/>
      <c r="N11" s="32" t="s">
        <v>25</v>
      </c>
      <c r="O11" s="32" t="s">
        <v>26</v>
      </c>
      <c r="P11" s="33" t="s">
        <v>264</v>
      </c>
      <c r="Q11" s="33" t="s">
        <v>270</v>
      </c>
      <c r="R11" s="60">
        <v>0.3</v>
      </c>
      <c r="S11" s="33">
        <v>1605</v>
      </c>
      <c r="T11" s="33" t="s">
        <v>331</v>
      </c>
      <c r="U11" s="33" t="s">
        <v>27</v>
      </c>
      <c r="V11" s="40" t="s">
        <v>332</v>
      </c>
      <c r="W11" s="40" t="s">
        <v>333</v>
      </c>
      <c r="X11" s="40" t="s">
        <v>334</v>
      </c>
      <c r="Y11" s="40" t="s">
        <v>335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61"/>
      <c r="BK11" s="61"/>
    </row>
    <row r="12" spans="2:63" ht="51.75" customHeight="1">
      <c r="B12" s="93"/>
      <c r="C12" s="91"/>
      <c r="D12" s="91"/>
      <c r="E12" s="91"/>
      <c r="F12" s="85"/>
      <c r="G12" s="85"/>
      <c r="H12" s="85"/>
      <c r="I12" s="89"/>
      <c r="J12" s="89"/>
      <c r="K12" s="89"/>
      <c r="L12" s="89"/>
      <c r="M12" s="85"/>
      <c r="N12" s="32" t="s">
        <v>28</v>
      </c>
      <c r="O12" s="32" t="s">
        <v>29</v>
      </c>
      <c r="P12" s="33" t="s">
        <v>264</v>
      </c>
      <c r="Q12" s="33" t="s">
        <v>270</v>
      </c>
      <c r="R12" s="60">
        <v>0.4</v>
      </c>
      <c r="S12" s="33">
        <v>136</v>
      </c>
      <c r="T12" s="33" t="s">
        <v>336</v>
      </c>
      <c r="U12" s="33" t="s">
        <v>27</v>
      </c>
      <c r="V12" s="40" t="s">
        <v>337</v>
      </c>
      <c r="W12" s="40" t="s">
        <v>338</v>
      </c>
      <c r="X12" s="40" t="s">
        <v>339</v>
      </c>
      <c r="Y12" s="40" t="s">
        <v>340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61"/>
      <c r="BK12" s="61"/>
    </row>
    <row r="13" spans="2:63" ht="48">
      <c r="B13" s="93"/>
      <c r="C13" s="91"/>
      <c r="D13" s="91"/>
      <c r="E13" s="91"/>
      <c r="F13" s="85"/>
      <c r="G13" s="85"/>
      <c r="H13" s="85"/>
      <c r="I13" s="89"/>
      <c r="J13" s="89"/>
      <c r="K13" s="89"/>
      <c r="L13" s="89"/>
      <c r="M13" s="85"/>
      <c r="N13" s="32" t="s">
        <v>30</v>
      </c>
      <c r="O13" s="32" t="s">
        <v>31</v>
      </c>
      <c r="P13" s="33" t="s">
        <v>264</v>
      </c>
      <c r="Q13" s="33" t="s">
        <v>270</v>
      </c>
      <c r="R13" s="60">
        <v>0.3</v>
      </c>
      <c r="S13" s="33">
        <v>180000</v>
      </c>
      <c r="T13" s="33" t="s">
        <v>343</v>
      </c>
      <c r="U13" s="35" t="s">
        <v>373</v>
      </c>
      <c r="V13" s="40" t="s">
        <v>344</v>
      </c>
      <c r="W13" s="41" t="s">
        <v>341</v>
      </c>
      <c r="X13" s="42" t="s">
        <v>342</v>
      </c>
      <c r="Y13" s="40" t="s">
        <v>345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61"/>
      <c r="BK13" s="61"/>
    </row>
    <row r="14" spans="2:63" ht="60">
      <c r="B14" s="93"/>
      <c r="C14" s="91"/>
      <c r="D14" s="91"/>
      <c r="E14" s="91"/>
      <c r="F14" s="85"/>
      <c r="G14" s="85"/>
      <c r="H14" s="85"/>
      <c r="I14" s="89"/>
      <c r="J14" s="89"/>
      <c r="K14" s="89"/>
      <c r="L14" s="89"/>
      <c r="M14" s="85"/>
      <c r="N14" s="32" t="s">
        <v>32</v>
      </c>
      <c r="O14" s="32" t="s">
        <v>33</v>
      </c>
      <c r="P14" s="33" t="s">
        <v>264</v>
      </c>
      <c r="Q14" s="33" t="s">
        <v>270</v>
      </c>
      <c r="R14" s="60">
        <v>0.1</v>
      </c>
      <c r="S14" s="33" t="s">
        <v>21</v>
      </c>
      <c r="T14" s="33">
        <v>8</v>
      </c>
      <c r="U14" s="33" t="s">
        <v>22</v>
      </c>
      <c r="V14" s="40">
        <v>2</v>
      </c>
      <c r="W14" s="40" t="s">
        <v>346</v>
      </c>
      <c r="X14" s="40" t="s">
        <v>347</v>
      </c>
      <c r="Y14" s="40" t="s">
        <v>348</v>
      </c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61"/>
      <c r="BK14" s="61"/>
    </row>
    <row r="15" spans="2:63" ht="72">
      <c r="B15" s="93"/>
      <c r="C15" s="91"/>
      <c r="D15" s="91"/>
      <c r="E15" s="91"/>
      <c r="F15" s="85"/>
      <c r="G15" s="85"/>
      <c r="H15" s="85"/>
      <c r="I15" s="89"/>
      <c r="J15" s="89"/>
      <c r="K15" s="89"/>
      <c r="L15" s="89"/>
      <c r="M15" s="85"/>
      <c r="N15" s="32" t="s">
        <v>34</v>
      </c>
      <c r="O15" s="32" t="s">
        <v>35</v>
      </c>
      <c r="P15" s="33" t="s">
        <v>264</v>
      </c>
      <c r="Q15" s="33" t="s">
        <v>270</v>
      </c>
      <c r="R15" s="60">
        <v>0.4</v>
      </c>
      <c r="S15" s="33">
        <v>0</v>
      </c>
      <c r="T15" s="33" t="s">
        <v>36</v>
      </c>
      <c r="U15" s="33" t="s">
        <v>37</v>
      </c>
      <c r="V15" s="40">
        <v>0</v>
      </c>
      <c r="W15" s="40">
        <v>2</v>
      </c>
      <c r="X15" s="40" t="s">
        <v>350</v>
      </c>
      <c r="Y15" s="40" t="s">
        <v>349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61"/>
      <c r="BK15" s="61"/>
    </row>
    <row r="16" spans="2:63" ht="60">
      <c r="B16" s="93"/>
      <c r="C16" s="91"/>
      <c r="D16" s="91"/>
      <c r="E16" s="91"/>
      <c r="F16" s="85"/>
      <c r="G16" s="85"/>
      <c r="H16" s="85"/>
      <c r="I16" s="89"/>
      <c r="J16" s="89"/>
      <c r="K16" s="89"/>
      <c r="L16" s="89"/>
      <c r="M16" s="85"/>
      <c r="N16" s="32" t="s">
        <v>38</v>
      </c>
      <c r="O16" s="32" t="s">
        <v>33</v>
      </c>
      <c r="P16" s="33" t="s">
        <v>264</v>
      </c>
      <c r="Q16" s="33" t="s">
        <v>270</v>
      </c>
      <c r="R16" s="60">
        <v>0.2</v>
      </c>
      <c r="S16" s="33">
        <v>0</v>
      </c>
      <c r="T16" s="33">
        <v>4</v>
      </c>
      <c r="U16" s="33" t="s">
        <v>39</v>
      </c>
      <c r="V16" s="40">
        <v>1</v>
      </c>
      <c r="W16" s="40" t="s">
        <v>351</v>
      </c>
      <c r="X16" s="40" t="s">
        <v>352</v>
      </c>
      <c r="Y16" s="40" t="s">
        <v>349</v>
      </c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61"/>
      <c r="BK16" s="61"/>
    </row>
    <row r="17" spans="2:63" ht="48">
      <c r="B17" s="93"/>
      <c r="C17" s="91"/>
      <c r="D17" s="91"/>
      <c r="E17" s="91"/>
      <c r="F17" s="85"/>
      <c r="G17" s="85"/>
      <c r="H17" s="85"/>
      <c r="I17" s="90"/>
      <c r="J17" s="90"/>
      <c r="K17" s="90"/>
      <c r="L17" s="90"/>
      <c r="M17" s="85"/>
      <c r="N17" s="32" t="s">
        <v>40</v>
      </c>
      <c r="O17" s="32" t="s">
        <v>33</v>
      </c>
      <c r="P17" s="33" t="s">
        <v>264</v>
      </c>
      <c r="Q17" s="33" t="s">
        <v>270</v>
      </c>
      <c r="R17" s="60">
        <v>0.3</v>
      </c>
      <c r="S17" s="33">
        <v>0</v>
      </c>
      <c r="T17" s="33">
        <v>4</v>
      </c>
      <c r="U17" s="33" t="s">
        <v>41</v>
      </c>
      <c r="V17" s="40">
        <v>1</v>
      </c>
      <c r="W17" s="40" t="s">
        <v>353</v>
      </c>
      <c r="X17" s="40" t="s">
        <v>354</v>
      </c>
      <c r="Y17" s="40" t="s">
        <v>349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61"/>
      <c r="BK17" s="61"/>
    </row>
    <row r="18" spans="2:63" ht="42" customHeight="1">
      <c r="B18" s="93" t="s">
        <v>42</v>
      </c>
      <c r="C18" s="91" t="s">
        <v>43</v>
      </c>
      <c r="D18" s="91" t="s">
        <v>44</v>
      </c>
      <c r="E18" s="91" t="s">
        <v>45</v>
      </c>
      <c r="F18" s="85"/>
      <c r="G18" s="85" t="s">
        <v>21</v>
      </c>
      <c r="H18" s="85">
        <v>4</v>
      </c>
      <c r="I18" s="88">
        <v>1</v>
      </c>
      <c r="J18" s="88" t="s">
        <v>323</v>
      </c>
      <c r="K18" s="88" t="s">
        <v>324</v>
      </c>
      <c r="L18" s="88" t="s">
        <v>325</v>
      </c>
      <c r="M18" s="85" t="s">
        <v>22</v>
      </c>
      <c r="N18" s="32" t="s">
        <v>46</v>
      </c>
      <c r="O18" s="32" t="s">
        <v>33</v>
      </c>
      <c r="P18" s="33" t="s">
        <v>264</v>
      </c>
      <c r="Q18" s="33" t="s">
        <v>270</v>
      </c>
      <c r="R18" s="60">
        <v>0.1</v>
      </c>
      <c r="S18" s="33" t="s">
        <v>21</v>
      </c>
      <c r="T18" s="33">
        <v>8</v>
      </c>
      <c r="U18" s="33" t="s">
        <v>22</v>
      </c>
      <c r="V18" s="40">
        <v>0</v>
      </c>
      <c r="W18" s="40">
        <v>3</v>
      </c>
      <c r="X18" s="40" t="s">
        <v>355</v>
      </c>
      <c r="Y18" s="40" t="s">
        <v>356</v>
      </c>
      <c r="Z18" s="79">
        <v>1460</v>
      </c>
      <c r="AA18" s="79">
        <v>460</v>
      </c>
      <c r="AB18" s="79">
        <v>0</v>
      </c>
      <c r="AC18" s="79">
        <v>0</v>
      </c>
      <c r="AD18" s="79">
        <v>0</v>
      </c>
      <c r="AE18" s="79">
        <v>1000</v>
      </c>
      <c r="AF18" s="79">
        <v>0</v>
      </c>
      <c r="AG18" s="79">
        <v>100</v>
      </c>
      <c r="AH18" s="79">
        <v>100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1110</v>
      </c>
      <c r="AO18" s="79">
        <v>110</v>
      </c>
      <c r="AP18" s="79">
        <v>0</v>
      </c>
      <c r="AQ18" s="79">
        <v>0</v>
      </c>
      <c r="AR18" s="79">
        <v>0</v>
      </c>
      <c r="AS18" s="79">
        <v>1000</v>
      </c>
      <c r="AT18" s="79">
        <v>0</v>
      </c>
      <c r="AU18" s="79">
        <v>120</v>
      </c>
      <c r="AV18" s="79">
        <v>120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130</v>
      </c>
      <c r="BC18" s="79">
        <v>130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/>
      <c r="BJ18" s="61"/>
      <c r="BK18" s="61"/>
    </row>
    <row r="19" spans="2:63" ht="43.5" customHeight="1">
      <c r="B19" s="93"/>
      <c r="C19" s="91"/>
      <c r="D19" s="91"/>
      <c r="E19" s="91"/>
      <c r="F19" s="85"/>
      <c r="G19" s="85"/>
      <c r="H19" s="85"/>
      <c r="I19" s="89"/>
      <c r="J19" s="89"/>
      <c r="K19" s="89"/>
      <c r="L19" s="89"/>
      <c r="M19" s="85"/>
      <c r="N19" s="32" t="s">
        <v>47</v>
      </c>
      <c r="O19" s="32" t="s">
        <v>33</v>
      </c>
      <c r="P19" s="33" t="s">
        <v>264</v>
      </c>
      <c r="Q19" s="33" t="s">
        <v>270</v>
      </c>
      <c r="R19" s="60">
        <v>0.4</v>
      </c>
      <c r="S19" s="33" t="s">
        <v>21</v>
      </c>
      <c r="T19" s="33">
        <v>8</v>
      </c>
      <c r="U19" s="33" t="s">
        <v>22</v>
      </c>
      <c r="V19" s="40">
        <v>2</v>
      </c>
      <c r="W19" s="40" t="s">
        <v>357</v>
      </c>
      <c r="X19" s="40" t="s">
        <v>347</v>
      </c>
      <c r="Y19" s="40" t="s">
        <v>356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61"/>
      <c r="BK19" s="61"/>
    </row>
    <row r="20" spans="2:63" ht="34.5" customHeight="1">
      <c r="B20" s="93"/>
      <c r="C20" s="91"/>
      <c r="D20" s="91"/>
      <c r="E20" s="91"/>
      <c r="F20" s="85"/>
      <c r="G20" s="85"/>
      <c r="H20" s="85"/>
      <c r="I20" s="89"/>
      <c r="J20" s="89"/>
      <c r="K20" s="89"/>
      <c r="L20" s="89"/>
      <c r="M20" s="85"/>
      <c r="N20" s="32" t="s">
        <v>48</v>
      </c>
      <c r="O20" s="32" t="s">
        <v>33</v>
      </c>
      <c r="P20" s="33" t="s">
        <v>264</v>
      </c>
      <c r="Q20" s="33" t="s">
        <v>270</v>
      </c>
      <c r="R20" s="60">
        <v>0.2</v>
      </c>
      <c r="S20" s="33" t="s">
        <v>21</v>
      </c>
      <c r="T20" s="33">
        <v>4</v>
      </c>
      <c r="U20" s="33" t="s">
        <v>22</v>
      </c>
      <c r="V20" s="40">
        <v>1</v>
      </c>
      <c r="W20" s="40" t="s">
        <v>358</v>
      </c>
      <c r="X20" s="40" t="s">
        <v>359</v>
      </c>
      <c r="Y20" s="40" t="s">
        <v>360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61"/>
      <c r="BK20" s="61"/>
    </row>
    <row r="21" spans="2:63" ht="60">
      <c r="B21" s="93"/>
      <c r="C21" s="91"/>
      <c r="D21" s="91"/>
      <c r="E21" s="91"/>
      <c r="F21" s="85"/>
      <c r="G21" s="85"/>
      <c r="H21" s="85"/>
      <c r="I21" s="89"/>
      <c r="J21" s="89"/>
      <c r="K21" s="89"/>
      <c r="L21" s="89"/>
      <c r="M21" s="85"/>
      <c r="N21" s="32" t="s">
        <v>49</v>
      </c>
      <c r="O21" s="32" t="s">
        <v>50</v>
      </c>
      <c r="P21" s="33" t="s">
        <v>264</v>
      </c>
      <c r="Q21" s="33" t="s">
        <v>270</v>
      </c>
      <c r="R21" s="60">
        <v>0.1</v>
      </c>
      <c r="S21" s="33" t="s">
        <v>21</v>
      </c>
      <c r="T21" s="33" t="s">
        <v>51</v>
      </c>
      <c r="U21" s="33" t="s">
        <v>52</v>
      </c>
      <c r="V21" s="40">
        <v>1</v>
      </c>
      <c r="W21" s="40" t="s">
        <v>361</v>
      </c>
      <c r="X21" s="40" t="s">
        <v>362</v>
      </c>
      <c r="Y21" s="40" t="s">
        <v>363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61"/>
      <c r="BK21" s="61"/>
    </row>
    <row r="22" spans="2:63" ht="48">
      <c r="B22" s="93"/>
      <c r="C22" s="91"/>
      <c r="D22" s="91"/>
      <c r="E22" s="91"/>
      <c r="F22" s="85"/>
      <c r="G22" s="85"/>
      <c r="H22" s="85"/>
      <c r="I22" s="90"/>
      <c r="J22" s="90"/>
      <c r="K22" s="90"/>
      <c r="L22" s="90"/>
      <c r="M22" s="85"/>
      <c r="N22" s="32" t="s">
        <v>53</v>
      </c>
      <c r="O22" s="32" t="s">
        <v>54</v>
      </c>
      <c r="P22" s="33" t="s">
        <v>264</v>
      </c>
      <c r="Q22" s="33" t="s">
        <v>270</v>
      </c>
      <c r="R22" s="60">
        <v>0.3</v>
      </c>
      <c r="S22" s="33" t="s">
        <v>21</v>
      </c>
      <c r="T22" s="33" t="s">
        <v>55</v>
      </c>
      <c r="U22" s="33" t="s">
        <v>56</v>
      </c>
      <c r="V22" s="40">
        <v>2</v>
      </c>
      <c r="W22" s="40" t="s">
        <v>364</v>
      </c>
      <c r="X22" s="40" t="s">
        <v>365</v>
      </c>
      <c r="Y22" s="40" t="s">
        <v>366</v>
      </c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61"/>
      <c r="BK22" s="61"/>
    </row>
    <row r="23" spans="2:63" ht="48">
      <c r="B23" s="93"/>
      <c r="C23" s="91"/>
      <c r="D23" s="91" t="s">
        <v>57</v>
      </c>
      <c r="E23" s="91" t="s">
        <v>45</v>
      </c>
      <c r="F23" s="85"/>
      <c r="G23" s="85" t="s">
        <v>21</v>
      </c>
      <c r="H23" s="85">
        <v>2</v>
      </c>
      <c r="I23" s="88">
        <v>1</v>
      </c>
      <c r="J23" s="88" t="s">
        <v>326</v>
      </c>
      <c r="K23" s="88" t="s">
        <v>327</v>
      </c>
      <c r="L23" s="88" t="s">
        <v>327</v>
      </c>
      <c r="M23" s="85" t="s">
        <v>22</v>
      </c>
      <c r="N23" s="32" t="s">
        <v>58</v>
      </c>
      <c r="O23" s="32" t="s">
        <v>33</v>
      </c>
      <c r="P23" s="33" t="s">
        <v>264</v>
      </c>
      <c r="Q23" s="33" t="s">
        <v>270</v>
      </c>
      <c r="R23" s="60">
        <v>0.1</v>
      </c>
      <c r="S23" s="33" t="s">
        <v>21</v>
      </c>
      <c r="T23" s="33">
        <v>2</v>
      </c>
      <c r="U23" s="33" t="s">
        <v>59</v>
      </c>
      <c r="V23" s="40">
        <v>0</v>
      </c>
      <c r="W23" s="40">
        <v>1</v>
      </c>
      <c r="X23" s="40" t="s">
        <v>358</v>
      </c>
      <c r="Y23" s="40" t="s">
        <v>284</v>
      </c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61"/>
      <c r="BK23" s="61"/>
    </row>
    <row r="24" spans="2:63" ht="48">
      <c r="B24" s="93"/>
      <c r="C24" s="91"/>
      <c r="D24" s="91"/>
      <c r="E24" s="91"/>
      <c r="F24" s="85"/>
      <c r="G24" s="85"/>
      <c r="H24" s="85"/>
      <c r="I24" s="90"/>
      <c r="J24" s="90"/>
      <c r="K24" s="90"/>
      <c r="L24" s="90"/>
      <c r="M24" s="85"/>
      <c r="N24" s="32" t="s">
        <v>60</v>
      </c>
      <c r="O24" s="32" t="s">
        <v>54</v>
      </c>
      <c r="P24" s="33" t="s">
        <v>264</v>
      </c>
      <c r="Q24" s="33" t="s">
        <v>270</v>
      </c>
      <c r="R24" s="60">
        <v>0.4</v>
      </c>
      <c r="S24" s="33" t="s">
        <v>21</v>
      </c>
      <c r="T24" s="33">
        <v>10</v>
      </c>
      <c r="U24" s="33" t="s">
        <v>61</v>
      </c>
      <c r="V24" s="40">
        <v>1</v>
      </c>
      <c r="W24" s="40" t="s">
        <v>367</v>
      </c>
      <c r="X24" s="40" t="s">
        <v>365</v>
      </c>
      <c r="Y24" s="40" t="s">
        <v>368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61"/>
      <c r="BK24" s="61"/>
    </row>
    <row r="25" spans="2:63" ht="60">
      <c r="B25" s="93"/>
      <c r="C25" s="91"/>
      <c r="D25" s="91" t="s">
        <v>62</v>
      </c>
      <c r="E25" s="91" t="s">
        <v>63</v>
      </c>
      <c r="F25" s="85" t="s">
        <v>21</v>
      </c>
      <c r="G25" s="92">
        <v>0.1</v>
      </c>
      <c r="H25" s="92">
        <v>0.3</v>
      </c>
      <c r="I25" s="86">
        <v>0.05</v>
      </c>
      <c r="J25" s="86">
        <v>0.15</v>
      </c>
      <c r="K25" s="86">
        <v>0.25</v>
      </c>
      <c r="L25" s="86">
        <v>0.3</v>
      </c>
      <c r="M25" s="85" t="s">
        <v>64</v>
      </c>
      <c r="N25" s="32" t="s">
        <v>65</v>
      </c>
      <c r="O25" s="34" t="s">
        <v>66</v>
      </c>
      <c r="P25" s="35" t="s">
        <v>264</v>
      </c>
      <c r="Q25" s="35" t="s">
        <v>266</v>
      </c>
      <c r="R25" s="60">
        <v>0.3</v>
      </c>
      <c r="S25" s="33">
        <v>24</v>
      </c>
      <c r="T25" s="33" t="s">
        <v>369</v>
      </c>
      <c r="U25" s="33" t="s">
        <v>67</v>
      </c>
      <c r="V25" s="40" t="s">
        <v>458</v>
      </c>
      <c r="W25" s="40" t="s">
        <v>459</v>
      </c>
      <c r="X25" s="40" t="s">
        <v>459</v>
      </c>
      <c r="Y25" s="40" t="s">
        <v>459</v>
      </c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61"/>
      <c r="BK25" s="61"/>
    </row>
    <row r="26" spans="2:63" ht="48">
      <c r="B26" s="93"/>
      <c r="C26" s="91"/>
      <c r="D26" s="91"/>
      <c r="E26" s="91"/>
      <c r="F26" s="85"/>
      <c r="G26" s="92"/>
      <c r="H26" s="92"/>
      <c r="I26" s="87"/>
      <c r="J26" s="87"/>
      <c r="K26" s="87"/>
      <c r="L26" s="87"/>
      <c r="M26" s="85"/>
      <c r="N26" s="32" t="s">
        <v>68</v>
      </c>
      <c r="O26" s="34" t="s">
        <v>69</v>
      </c>
      <c r="P26" s="35" t="s">
        <v>264</v>
      </c>
      <c r="Q26" s="35" t="s">
        <v>270</v>
      </c>
      <c r="R26" s="60">
        <v>0.3</v>
      </c>
      <c r="S26" s="33">
        <v>1</v>
      </c>
      <c r="T26" s="33" t="s">
        <v>36</v>
      </c>
      <c r="U26" s="33" t="s">
        <v>70</v>
      </c>
      <c r="V26" s="40">
        <v>1</v>
      </c>
      <c r="W26" s="40" t="s">
        <v>370</v>
      </c>
      <c r="X26" s="40" t="s">
        <v>372</v>
      </c>
      <c r="Y26" s="40" t="s">
        <v>371</v>
      </c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61"/>
      <c r="BK26" s="61"/>
    </row>
    <row r="27" spans="18:63" ht="15">
      <c r="R27" s="76">
        <f>SUM(R10:R26)</f>
        <v>4.3</v>
      </c>
      <c r="Z27" s="62">
        <f>SUM(Z10:Z26)</f>
        <v>16560</v>
      </c>
      <c r="AA27" s="62">
        <f aca="true" t="shared" si="0" ref="AA27:BH27">SUM(AA10:AA26)</f>
        <v>5256</v>
      </c>
      <c r="AB27" s="62">
        <f t="shared" si="0"/>
        <v>0</v>
      </c>
      <c r="AC27" s="62">
        <f t="shared" si="0"/>
        <v>10304</v>
      </c>
      <c r="AD27" s="62">
        <f t="shared" si="0"/>
        <v>0</v>
      </c>
      <c r="AE27" s="62">
        <f t="shared" si="0"/>
        <v>1000</v>
      </c>
      <c r="AF27" s="62">
        <f t="shared" si="0"/>
        <v>0</v>
      </c>
      <c r="AG27" s="62">
        <f t="shared" si="0"/>
        <v>3676</v>
      </c>
      <c r="AH27" s="62">
        <f t="shared" si="0"/>
        <v>1176</v>
      </c>
      <c r="AI27" s="62">
        <f t="shared" si="0"/>
        <v>0</v>
      </c>
      <c r="AJ27" s="62">
        <f t="shared" si="0"/>
        <v>2500</v>
      </c>
      <c r="AK27" s="62">
        <f t="shared" si="0"/>
        <v>0</v>
      </c>
      <c r="AL27" s="62">
        <f t="shared" si="0"/>
        <v>0</v>
      </c>
      <c r="AM27" s="62">
        <f t="shared" si="0"/>
        <v>0</v>
      </c>
      <c r="AN27" s="62">
        <f t="shared" si="0"/>
        <v>4760</v>
      </c>
      <c r="AO27" s="62">
        <f t="shared" si="0"/>
        <v>1210</v>
      </c>
      <c r="AP27" s="62">
        <f t="shared" si="0"/>
        <v>0</v>
      </c>
      <c r="AQ27" s="62">
        <f t="shared" si="0"/>
        <v>2550</v>
      </c>
      <c r="AR27" s="62">
        <f t="shared" si="0"/>
        <v>0</v>
      </c>
      <c r="AS27" s="62">
        <f t="shared" si="0"/>
        <v>1000</v>
      </c>
      <c r="AT27" s="62">
        <f t="shared" si="0"/>
        <v>0</v>
      </c>
      <c r="AU27" s="62">
        <f t="shared" si="0"/>
        <v>4031</v>
      </c>
      <c r="AV27" s="62">
        <f t="shared" si="0"/>
        <v>1430</v>
      </c>
      <c r="AW27" s="62">
        <f t="shared" si="0"/>
        <v>0</v>
      </c>
      <c r="AX27" s="62">
        <f t="shared" si="0"/>
        <v>2601</v>
      </c>
      <c r="AY27" s="62">
        <f t="shared" si="0"/>
        <v>0</v>
      </c>
      <c r="AZ27" s="62">
        <f t="shared" si="0"/>
        <v>0</v>
      </c>
      <c r="BA27" s="62">
        <f t="shared" si="0"/>
        <v>0</v>
      </c>
      <c r="BB27" s="62">
        <f t="shared" si="0"/>
        <v>4093</v>
      </c>
      <c r="BC27" s="62">
        <f t="shared" si="0"/>
        <v>1440</v>
      </c>
      <c r="BD27" s="62">
        <f t="shared" si="0"/>
        <v>2653</v>
      </c>
      <c r="BE27" s="62">
        <f t="shared" si="0"/>
        <v>0</v>
      </c>
      <c r="BF27" s="62"/>
      <c r="BG27" s="62">
        <f t="shared" si="0"/>
        <v>0</v>
      </c>
      <c r="BH27" s="62">
        <f t="shared" si="0"/>
        <v>0</v>
      </c>
      <c r="BI27" s="62"/>
      <c r="BJ27" s="61"/>
      <c r="BK27" s="61"/>
    </row>
    <row r="29" spans="4:18" ht="15">
      <c r="D29" s="1" t="s">
        <v>451</v>
      </c>
      <c r="E29" s="2">
        <v>4</v>
      </c>
      <c r="F29" s="54"/>
      <c r="R29" s="59">
        <v>4.3</v>
      </c>
    </row>
    <row r="30" spans="4:27" ht="15">
      <c r="D30" s="1" t="s">
        <v>452</v>
      </c>
      <c r="E30" s="2">
        <v>17</v>
      </c>
      <c r="F30" s="54"/>
      <c r="Z30" s="100" t="s">
        <v>460</v>
      </c>
      <c r="AA30" s="100"/>
    </row>
    <row r="31" spans="26:27" ht="15">
      <c r="Z31" s="69" t="s">
        <v>461</v>
      </c>
      <c r="AA31" s="74">
        <f>Z27+'PLANIFICACION CUENCAS'!Z66</f>
        <v>105138</v>
      </c>
    </row>
    <row r="32" spans="26:27" ht="15">
      <c r="Z32" s="70" t="s">
        <v>462</v>
      </c>
      <c r="AA32" s="71">
        <f>AA27+'PLANIFICACION CUENCAS'!AA66</f>
        <v>7846</v>
      </c>
    </row>
    <row r="33" spans="26:27" ht="15">
      <c r="Z33" s="70" t="s">
        <v>463</v>
      </c>
      <c r="AA33" s="71">
        <f>+AB27+'PLANIFICACION CUENCAS'!AB66</f>
        <v>36349</v>
      </c>
    </row>
    <row r="34" spans="26:27" ht="15">
      <c r="Z34" s="70" t="s">
        <v>464</v>
      </c>
      <c r="AA34" s="71">
        <f>+AD27+'PLANIFICACION CUENCAS'!AD66</f>
        <v>19813</v>
      </c>
    </row>
    <row r="35" spans="26:27" ht="15">
      <c r="Z35" s="70" t="s">
        <v>465</v>
      </c>
      <c r="AA35" s="70"/>
    </row>
    <row r="36" spans="26:27" ht="15">
      <c r="Z36" s="70" t="s">
        <v>467</v>
      </c>
      <c r="AA36" s="71">
        <f>+AC27+'PLANIFICACION CUENCAS'!AC66</f>
        <v>24730</v>
      </c>
    </row>
    <row r="37" spans="26:27" ht="15">
      <c r="Z37" s="70" t="s">
        <v>468</v>
      </c>
      <c r="AA37" s="70"/>
    </row>
    <row r="38" spans="26:27" ht="15">
      <c r="Z38" s="70" t="s">
        <v>469</v>
      </c>
      <c r="AA38" s="71">
        <f>+AF27+'PLANIFICACION CUENCAS'!AF66</f>
        <v>0</v>
      </c>
    </row>
    <row r="39" spans="26:27" ht="15">
      <c r="Z39" s="70" t="s">
        <v>470</v>
      </c>
      <c r="AA39" s="71">
        <f>+AE27+'PLANIFICACION CUENCAS'!AE66</f>
        <v>16400</v>
      </c>
    </row>
    <row r="40" spans="26:27" ht="15">
      <c r="Z40" s="70"/>
      <c r="AA40" s="71"/>
    </row>
    <row r="41" spans="26:27" ht="15">
      <c r="Z41" s="100" t="s">
        <v>471</v>
      </c>
      <c r="AA41" s="100"/>
    </row>
    <row r="42" spans="26:27" ht="15">
      <c r="Z42" s="72" t="s">
        <v>461</v>
      </c>
      <c r="AA42" s="73">
        <f>AG27+'PLANIFICACION CUENCAS'!AG66</f>
        <v>29372</v>
      </c>
    </row>
    <row r="43" spans="26:27" ht="15">
      <c r="Z43" s="70" t="s">
        <v>462</v>
      </c>
      <c r="AA43" s="71">
        <f>+AH27+'PLANIFICACION CUENCAS'!AH66</f>
        <v>1776</v>
      </c>
    </row>
    <row r="44" spans="26:27" ht="15">
      <c r="Z44" s="70" t="s">
        <v>463</v>
      </c>
      <c r="AA44" s="71">
        <f>+AI27+'PLANIFICACION CUENCAS'!AI66</f>
        <v>8689</v>
      </c>
    </row>
    <row r="45" spans="26:27" ht="15">
      <c r="Z45" s="70" t="s">
        <v>464</v>
      </c>
      <c r="AA45" s="71">
        <f>+AK27+'PLANIFICACION CUENCAS'!AK66</f>
        <v>9907</v>
      </c>
    </row>
    <row r="46" spans="26:27" ht="15">
      <c r="Z46" s="70" t="s">
        <v>465</v>
      </c>
      <c r="AA46" s="70"/>
    </row>
    <row r="47" spans="26:27" ht="15">
      <c r="Z47" s="70" t="s">
        <v>467</v>
      </c>
      <c r="AA47" s="71">
        <f>+AJ27+'PLANIFICACION CUENCAS'!AJ66</f>
        <v>6000</v>
      </c>
    </row>
    <row r="48" spans="26:27" ht="15">
      <c r="Z48" s="70" t="s">
        <v>468</v>
      </c>
      <c r="AA48" s="70"/>
    </row>
    <row r="49" spans="26:27" ht="15">
      <c r="Z49" s="70" t="s">
        <v>469</v>
      </c>
      <c r="AA49" s="71"/>
    </row>
    <row r="50" spans="26:27" ht="15">
      <c r="Z50" s="70" t="s">
        <v>470</v>
      </c>
      <c r="AA50" s="71">
        <f>+AL27+'PLANIFICACION CUENCAS'!AL66</f>
        <v>3000</v>
      </c>
    </row>
    <row r="51" spans="26:27" ht="15">
      <c r="Z51" s="70"/>
      <c r="AA51" s="71"/>
    </row>
    <row r="52" spans="26:27" ht="15">
      <c r="Z52" s="100" t="s">
        <v>472</v>
      </c>
      <c r="AA52" s="100"/>
    </row>
    <row r="53" spans="26:27" ht="15">
      <c r="Z53" s="72" t="s">
        <v>461</v>
      </c>
      <c r="AA53" s="73">
        <f>+AN27+'PLANIFICACION CUENCAS'!AN66</f>
        <v>32125</v>
      </c>
    </row>
    <row r="54" spans="26:27" ht="15">
      <c r="Z54" s="70" t="s">
        <v>462</v>
      </c>
      <c r="AA54" s="71">
        <f>+AO27+'PLANIFICACION CUENCAS'!AO66</f>
        <v>1850</v>
      </c>
    </row>
    <row r="55" spans="26:27" ht="15">
      <c r="Z55" s="70" t="s">
        <v>463</v>
      </c>
      <c r="AA55" s="71">
        <f>+AP27+'PLANIFICACION CUENCAS'!AP66</f>
        <v>8949</v>
      </c>
    </row>
    <row r="56" spans="26:27" ht="15">
      <c r="Z56" s="70" t="s">
        <v>464</v>
      </c>
      <c r="AA56" s="71">
        <f>+AR27+'PLANIFICACION CUENCAS'!AR66</f>
        <v>9906</v>
      </c>
    </row>
    <row r="57" spans="26:27" ht="15">
      <c r="Z57" s="70" t="s">
        <v>465</v>
      </c>
      <c r="AA57" s="70" t="s">
        <v>466</v>
      </c>
    </row>
    <row r="58" spans="26:27" ht="15">
      <c r="Z58" s="70" t="s">
        <v>467</v>
      </c>
      <c r="AA58" s="71">
        <f>+AQ27+'PLANIFICACION CUENCAS'!AQ66</f>
        <v>6120</v>
      </c>
    </row>
    <row r="59" spans="26:27" ht="15">
      <c r="Z59" s="70" t="s">
        <v>468</v>
      </c>
      <c r="AA59" s="70">
        <v>0</v>
      </c>
    </row>
    <row r="60" spans="26:27" ht="15">
      <c r="Z60" s="70" t="s">
        <v>469</v>
      </c>
      <c r="AA60" s="71">
        <f>AW29+'[1]CULTURA DE PAZ Y CONVIVENCIA'!AW31</f>
        <v>0</v>
      </c>
    </row>
    <row r="61" spans="26:27" ht="15">
      <c r="Z61" s="70" t="s">
        <v>470</v>
      </c>
      <c r="AA61" s="71">
        <f>+AS27+'PLANIFICACION CUENCAS'!AS66</f>
        <v>5300</v>
      </c>
    </row>
    <row r="62" spans="26:27" ht="15">
      <c r="Z62" s="70"/>
      <c r="AA62" s="71"/>
    </row>
    <row r="63" spans="26:27" ht="15">
      <c r="Z63" s="100" t="s">
        <v>473</v>
      </c>
      <c r="AA63" s="100"/>
    </row>
    <row r="64" spans="26:27" ht="15">
      <c r="Z64" s="72" t="s">
        <v>461</v>
      </c>
      <c r="AA64" s="73">
        <f>+AU27+'PLANIFICACION CUENCAS'!AU66</f>
        <v>21659</v>
      </c>
    </row>
    <row r="65" spans="26:27" ht="15">
      <c r="Z65" s="70" t="s">
        <v>462</v>
      </c>
      <c r="AA65" s="71">
        <f>+AV27+'PLANIFICACION CUENCAS'!AV66</f>
        <v>2100</v>
      </c>
    </row>
    <row r="66" spans="26:27" ht="15">
      <c r="Z66" s="70" t="s">
        <v>463</v>
      </c>
      <c r="AA66" s="71">
        <f>+AW27+'PLANIFICACION CUENCAS'!AW66</f>
        <v>9217</v>
      </c>
    </row>
    <row r="67" spans="26:27" ht="15">
      <c r="Z67" s="70" t="s">
        <v>464</v>
      </c>
      <c r="AA67" s="71"/>
    </row>
    <row r="68" spans="26:27" ht="15">
      <c r="Z68" s="70" t="s">
        <v>465</v>
      </c>
      <c r="AA68" s="70" t="s">
        <v>466</v>
      </c>
    </row>
    <row r="69" spans="26:27" ht="15">
      <c r="Z69" s="70" t="s">
        <v>467</v>
      </c>
      <c r="AA69" s="71">
        <f>+AX27+'PLANIFICACION CUENCAS'!AX66</f>
        <v>6242</v>
      </c>
    </row>
    <row r="70" spans="26:27" ht="15">
      <c r="Z70" s="70" t="s">
        <v>468</v>
      </c>
      <c r="AA70" s="70">
        <v>0</v>
      </c>
    </row>
    <row r="71" spans="26:27" ht="15">
      <c r="Z71" s="70" t="s">
        <v>469</v>
      </c>
      <c r="AA71" s="71">
        <f>BD29+'[1]CULTURA DE PAZ Y CONVIVENCIA'!BD31</f>
        <v>0</v>
      </c>
    </row>
    <row r="72" spans="26:27" ht="15">
      <c r="Z72" s="70" t="s">
        <v>470</v>
      </c>
      <c r="AA72" s="71">
        <f>+AZ27+'PLANIFICACION CUENCAS'!AZ66</f>
        <v>4100</v>
      </c>
    </row>
    <row r="73" spans="26:27" ht="15">
      <c r="Z73" s="70"/>
      <c r="AA73" s="71">
        <f>SUM(AA65:AA72)</f>
        <v>21659</v>
      </c>
    </row>
    <row r="74" spans="26:27" ht="15">
      <c r="Z74" s="70"/>
      <c r="AA74" s="70"/>
    </row>
    <row r="75" spans="26:27" ht="15">
      <c r="Z75" s="100" t="s">
        <v>474</v>
      </c>
      <c r="AA75" s="100"/>
    </row>
    <row r="76" spans="26:27" ht="15">
      <c r="Z76" s="72" t="s">
        <v>461</v>
      </c>
      <c r="AA76" s="73">
        <f>+BB27+'PLANIFICACION CUENCAS'!BB66</f>
        <v>21981</v>
      </c>
    </row>
    <row r="77" spans="26:27" ht="15">
      <c r="Z77" s="70" t="s">
        <v>462</v>
      </c>
      <c r="AA77" s="71">
        <f>+BC27+'PLANIFICACION CUENCAS'!BC66</f>
        <v>2120</v>
      </c>
    </row>
    <row r="78" spans="26:27" ht="15">
      <c r="Z78" s="70" t="s">
        <v>463</v>
      </c>
      <c r="AA78" s="71">
        <f>+BD27+'PLANIFICACION CUENCAS'!BD66</f>
        <v>12147</v>
      </c>
    </row>
    <row r="79" spans="26:27" ht="15">
      <c r="Z79" s="70" t="s">
        <v>464</v>
      </c>
      <c r="AA79" s="71">
        <f>+BF27+'PLANIFICACION CUENCAS'!BF66</f>
        <v>0</v>
      </c>
    </row>
    <row r="80" spans="26:27" ht="15">
      <c r="Z80" s="70" t="s">
        <v>465</v>
      </c>
      <c r="AA80" s="70" t="s">
        <v>466</v>
      </c>
    </row>
    <row r="81" spans="26:27" ht="15">
      <c r="Z81" s="70" t="s">
        <v>467</v>
      </c>
      <c r="AA81" s="71">
        <f>+BE27+'PLANIFICACION CUENCAS'!BE66</f>
        <v>3714</v>
      </c>
    </row>
    <row r="82" spans="26:27" ht="15">
      <c r="Z82" s="70" t="s">
        <v>468</v>
      </c>
      <c r="AA82" s="70">
        <v>0</v>
      </c>
    </row>
    <row r="83" spans="26:27" ht="15">
      <c r="Z83" s="70" t="s">
        <v>469</v>
      </c>
      <c r="AA83" s="71">
        <f>BK29+'[1]CULTURA DE PAZ Y CONVIVENCIA'!BK31</f>
        <v>0</v>
      </c>
    </row>
    <row r="84" spans="26:27" ht="15">
      <c r="Z84" s="70" t="s">
        <v>470</v>
      </c>
      <c r="AA84" s="71">
        <f>+BG27+'PLANIFICACION CUENCAS'!BG66</f>
        <v>4000</v>
      </c>
    </row>
    <row r="85" spans="26:27" ht="15">
      <c r="Z85" s="70"/>
      <c r="AA85" s="71">
        <f>SUM(AA77:AA84)</f>
        <v>21981</v>
      </c>
    </row>
  </sheetData>
  <sheetProtection/>
  <mergeCells count="139">
    <mergeCell ref="Z30:AA30"/>
    <mergeCell ref="Z41:AA41"/>
    <mergeCell ref="Z52:AA52"/>
    <mergeCell ref="Z63:AA63"/>
    <mergeCell ref="Z75:AA75"/>
    <mergeCell ref="I23:I24"/>
    <mergeCell ref="J23:J24"/>
    <mergeCell ref="K23:K24"/>
    <mergeCell ref="L23:L24"/>
    <mergeCell ref="Z18:Z26"/>
    <mergeCell ref="B4:C4"/>
    <mergeCell ref="D4:T4"/>
    <mergeCell ref="B5:C5"/>
    <mergeCell ref="D5:T5"/>
    <mergeCell ref="B6:C6"/>
    <mergeCell ref="C8:C9"/>
    <mergeCell ref="D8:M8"/>
    <mergeCell ref="N8:Y8"/>
    <mergeCell ref="E10:E17"/>
    <mergeCell ref="F10:F17"/>
    <mergeCell ref="G10:G17"/>
    <mergeCell ref="B8:B9"/>
    <mergeCell ref="D6:T6"/>
    <mergeCell ref="M10:M17"/>
    <mergeCell ref="I10:I17"/>
    <mergeCell ref="J10:J17"/>
    <mergeCell ref="D10:D17"/>
    <mergeCell ref="B18:B26"/>
    <mergeCell ref="C18:C26"/>
    <mergeCell ref="D18:D22"/>
    <mergeCell ref="E18:E22"/>
    <mergeCell ref="F18:F22"/>
    <mergeCell ref="H10:H17"/>
    <mergeCell ref="D23:D24"/>
    <mergeCell ref="E23:E24"/>
    <mergeCell ref="B10:B17"/>
    <mergeCell ref="C10:C17"/>
    <mergeCell ref="M18:M22"/>
    <mergeCell ref="K10:K17"/>
    <mergeCell ref="L10:L17"/>
    <mergeCell ref="F23:F24"/>
    <mergeCell ref="G23:G24"/>
    <mergeCell ref="H23:H24"/>
    <mergeCell ref="M23:M24"/>
    <mergeCell ref="L18:L22"/>
    <mergeCell ref="K18:K22"/>
    <mergeCell ref="I18:I22"/>
    <mergeCell ref="J18:J22"/>
    <mergeCell ref="D25:D26"/>
    <mergeCell ref="E25:E26"/>
    <mergeCell ref="F25:F26"/>
    <mergeCell ref="G25:G26"/>
    <mergeCell ref="H25:H26"/>
    <mergeCell ref="G18:G22"/>
    <mergeCell ref="H18:H22"/>
    <mergeCell ref="M25:M26"/>
    <mergeCell ref="I25:I26"/>
    <mergeCell ref="J25:J26"/>
    <mergeCell ref="K25:K26"/>
    <mergeCell ref="L25:L26"/>
    <mergeCell ref="Z8:AF8"/>
    <mergeCell ref="AF10:AF17"/>
    <mergeCell ref="AE10:AE17"/>
    <mergeCell ref="AA18:AA26"/>
    <mergeCell ref="AB18:AB26"/>
    <mergeCell ref="AG8:AM8"/>
    <mergeCell ref="AN8:AT8"/>
    <mergeCell ref="AU8:BA8"/>
    <mergeCell ref="BB8:BH8"/>
    <mergeCell ref="BI8:BI9"/>
    <mergeCell ref="BD10:BD17"/>
    <mergeCell ref="BE10:BE17"/>
    <mergeCell ref="BF10:BF17"/>
    <mergeCell ref="BG10:BG17"/>
    <mergeCell ref="BH10:BH17"/>
    <mergeCell ref="BI10:BI17"/>
    <mergeCell ref="AX10:AX17"/>
    <mergeCell ref="AY10:AY17"/>
    <mergeCell ref="AZ10:AZ17"/>
    <mergeCell ref="BA10:BA17"/>
    <mergeCell ref="BB10:BB17"/>
    <mergeCell ref="BC10:BC17"/>
    <mergeCell ref="AR10:AR17"/>
    <mergeCell ref="AS10:AS17"/>
    <mergeCell ref="AT10:AT17"/>
    <mergeCell ref="AU10:AU17"/>
    <mergeCell ref="AV10:AV17"/>
    <mergeCell ref="AW10:AW17"/>
    <mergeCell ref="AL10:AL17"/>
    <mergeCell ref="AM10:AM17"/>
    <mergeCell ref="AN10:AN17"/>
    <mergeCell ref="AO10:AO17"/>
    <mergeCell ref="AP10:AP17"/>
    <mergeCell ref="AQ10:AQ17"/>
    <mergeCell ref="AG10:AG17"/>
    <mergeCell ref="AH10:AH17"/>
    <mergeCell ref="AI10:AI17"/>
    <mergeCell ref="AJ10:AJ17"/>
    <mergeCell ref="AK10:AK17"/>
    <mergeCell ref="Z10:Z17"/>
    <mergeCell ref="AA10:AA17"/>
    <mergeCell ref="AB10:AB17"/>
    <mergeCell ref="AC10:AC17"/>
    <mergeCell ref="AD10:AD17"/>
    <mergeCell ref="AC18:AC26"/>
    <mergeCell ref="AD18:AD26"/>
    <mergeCell ref="AE18:AE26"/>
    <mergeCell ref="AF18:AF26"/>
    <mergeCell ref="AG18:AG26"/>
    <mergeCell ref="AH18:AH26"/>
    <mergeCell ref="AI18:AI26"/>
    <mergeCell ref="AJ18:AJ26"/>
    <mergeCell ref="AK18:AK26"/>
    <mergeCell ref="AP18:AP26"/>
    <mergeCell ref="AQ18:AQ26"/>
    <mergeCell ref="AT18:AT26"/>
    <mergeCell ref="AO18:AO26"/>
    <mergeCell ref="AR18:AR26"/>
    <mergeCell ref="AS18:AS26"/>
    <mergeCell ref="AU18:AU26"/>
    <mergeCell ref="AV18:AV26"/>
    <mergeCell ref="AW18:AW26"/>
    <mergeCell ref="BH18:BH26"/>
    <mergeCell ref="BI18:BI26"/>
    <mergeCell ref="AX18:AX26"/>
    <mergeCell ref="AY18:AY26"/>
    <mergeCell ref="AZ18:AZ26"/>
    <mergeCell ref="BA18:BA26"/>
    <mergeCell ref="BB18:BB26"/>
    <mergeCell ref="BC18:BC26"/>
    <mergeCell ref="BF18:BF26"/>
    <mergeCell ref="BG18:BG26"/>
    <mergeCell ref="B2:T2"/>
    <mergeCell ref="B3:T3"/>
    <mergeCell ref="BD18:BD26"/>
    <mergeCell ref="BE18:BE26"/>
    <mergeCell ref="AL18:AL26"/>
    <mergeCell ref="AM18:AM26"/>
    <mergeCell ref="AN18:AN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I69"/>
  <sheetViews>
    <sheetView zoomScale="80" zoomScaleNormal="80" zoomScalePageLayoutView="0" workbookViewId="0" topLeftCell="N1">
      <pane ySplit="9" topLeftCell="A10" activePane="bottomLeft" state="frozen"/>
      <selection pane="topLeft" activeCell="A1" sqref="A1"/>
      <selection pane="bottomLeft" activeCell="W11" sqref="W11"/>
    </sheetView>
  </sheetViews>
  <sheetFormatPr defaultColWidth="11.421875" defaultRowHeight="15"/>
  <cols>
    <col min="2" max="2" width="8.421875" style="2" customWidth="1"/>
    <col min="3" max="3" width="12.8515625" style="1" customWidth="1"/>
    <col min="4" max="4" width="20.28125" style="1" customWidth="1"/>
    <col min="5" max="5" width="11.421875" style="1" customWidth="1"/>
    <col min="6" max="6" width="8.421875" style="2" customWidth="1"/>
    <col min="7" max="7" width="7.421875" style="2" customWidth="1"/>
    <col min="8" max="9" width="9.421875" style="2" customWidth="1"/>
    <col min="10" max="10" width="10.421875" style="2" customWidth="1"/>
    <col min="11" max="11" width="9.28125" style="2" customWidth="1"/>
    <col min="12" max="12" width="9.421875" style="2" customWidth="1"/>
    <col min="13" max="13" width="10.28125" style="2" customWidth="1"/>
    <col min="14" max="14" width="31.421875" style="1" customWidth="1"/>
    <col min="15" max="15" width="19.140625" style="1" customWidth="1"/>
    <col min="16" max="16" width="7.57421875" style="2" customWidth="1"/>
    <col min="17" max="17" width="7.421875" style="2" customWidth="1"/>
    <col min="18" max="18" width="6.57421875" style="59" customWidth="1"/>
    <col min="19" max="19" width="9.00390625" style="2" customWidth="1"/>
    <col min="20" max="20" width="12.7109375" style="5" customWidth="1"/>
    <col min="21" max="21" width="9.00390625" style="2" customWidth="1"/>
    <col min="22" max="22" width="11.57421875" style="3" customWidth="1"/>
    <col min="23" max="23" width="11.421875" style="29" customWidth="1"/>
    <col min="24" max="24" width="10.7109375" style="29" customWidth="1"/>
    <col min="25" max="25" width="8.421875" style="29" customWidth="1"/>
    <col min="26" max="26" width="7.140625" style="7" customWidth="1"/>
    <col min="27" max="27" width="7.57421875" style="7" customWidth="1"/>
    <col min="28" max="28" width="6.421875" style="7" customWidth="1"/>
    <col min="29" max="29" width="9.140625" style="7" customWidth="1"/>
    <col min="30" max="30" width="8.57421875" style="7" customWidth="1"/>
    <col min="31" max="31" width="7.421875" style="7" customWidth="1"/>
    <col min="32" max="32" width="6.421875" style="7" customWidth="1"/>
    <col min="33" max="33" width="7.421875" style="7" customWidth="1"/>
    <col min="34" max="34" width="6.140625" style="7" customWidth="1"/>
    <col min="35" max="35" width="6.421875" style="7" customWidth="1"/>
    <col min="36" max="36" width="8.140625" style="7" customWidth="1"/>
    <col min="37" max="37" width="6.28125" style="7" customWidth="1"/>
    <col min="38" max="38" width="6.7109375" style="7" customWidth="1"/>
    <col min="39" max="39" width="6.421875" style="7" customWidth="1"/>
    <col min="40" max="40" width="7.421875" style="7" customWidth="1"/>
    <col min="41" max="41" width="7.28125" style="7" customWidth="1"/>
    <col min="42" max="42" width="7.00390625" style="7" customWidth="1"/>
    <col min="43" max="43" width="7.7109375" style="7" customWidth="1"/>
    <col min="44" max="44" width="8.57421875" style="7" customWidth="1"/>
    <col min="45" max="45" width="7.421875" style="7" customWidth="1"/>
    <col min="46" max="47" width="7.57421875" style="7" customWidth="1"/>
    <col min="48" max="48" width="7.140625" style="7" customWidth="1"/>
    <col min="49" max="49" width="5.421875" style="7" customWidth="1"/>
    <col min="50" max="50" width="8.00390625" style="7" customWidth="1"/>
    <col min="51" max="51" width="9.28125" style="7" customWidth="1"/>
    <col min="52" max="52" width="7.8515625" style="7" customWidth="1"/>
    <col min="53" max="53" width="6.00390625" style="7" customWidth="1"/>
    <col min="54" max="54" width="6.421875" style="7" customWidth="1"/>
    <col min="55" max="55" width="7.28125" style="7" customWidth="1"/>
    <col min="56" max="56" width="7.00390625" style="7" customWidth="1"/>
    <col min="57" max="57" width="8.57421875" style="7" customWidth="1"/>
    <col min="58" max="58" width="7.8515625" style="7" customWidth="1"/>
    <col min="59" max="59" width="7.00390625" style="7" customWidth="1"/>
    <col min="60" max="60" width="8.140625" style="7" customWidth="1"/>
    <col min="61" max="61" width="13.8515625" style="7" customWidth="1"/>
  </cols>
  <sheetData>
    <row r="2" spans="2:20" ht="15">
      <c r="B2" s="82" t="s">
        <v>258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5">
      <c r="B3" s="82" t="s">
        <v>259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2:21" ht="15">
      <c r="B4" s="137" t="s">
        <v>263</v>
      </c>
      <c r="C4" s="137"/>
      <c r="D4" s="137" t="s">
        <v>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9"/>
      <c r="U4" s="8"/>
    </row>
    <row r="5" spans="2:21" ht="23.25" customHeight="1">
      <c r="B5" s="137" t="s">
        <v>1</v>
      </c>
      <c r="C5" s="137"/>
      <c r="D5" s="140" t="s">
        <v>93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2:21" ht="31.5" customHeight="1">
      <c r="B6" s="138" t="s">
        <v>2</v>
      </c>
      <c r="C6" s="138"/>
      <c r="D6" s="139" t="s">
        <v>94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0"/>
      <c r="U6" s="8"/>
    </row>
    <row r="7" ht="15">
      <c r="O7" s="77"/>
    </row>
    <row r="8" spans="2:61" ht="15">
      <c r="B8" s="94" t="s">
        <v>5</v>
      </c>
      <c r="C8" s="98" t="s">
        <v>6</v>
      </c>
      <c r="D8" s="98" t="s">
        <v>7</v>
      </c>
      <c r="E8" s="98"/>
      <c r="F8" s="98"/>
      <c r="G8" s="98"/>
      <c r="H8" s="98"/>
      <c r="I8" s="98"/>
      <c r="J8" s="98"/>
      <c r="K8" s="98"/>
      <c r="L8" s="98"/>
      <c r="M8" s="98"/>
      <c r="N8" s="98" t="s">
        <v>8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131" t="s">
        <v>74</v>
      </c>
      <c r="AA8" s="131"/>
      <c r="AB8" s="131"/>
      <c r="AC8" s="131"/>
      <c r="AD8" s="131"/>
      <c r="AE8" s="131"/>
      <c r="AF8" s="131"/>
      <c r="AG8" s="131" t="s">
        <v>75</v>
      </c>
      <c r="AH8" s="131"/>
      <c r="AI8" s="131"/>
      <c r="AJ8" s="131"/>
      <c r="AK8" s="131"/>
      <c r="AL8" s="131"/>
      <c r="AM8" s="131"/>
      <c r="AN8" s="131" t="s">
        <v>76</v>
      </c>
      <c r="AO8" s="131"/>
      <c r="AP8" s="131"/>
      <c r="AQ8" s="131"/>
      <c r="AR8" s="131"/>
      <c r="AS8" s="131"/>
      <c r="AT8" s="131"/>
      <c r="AU8" s="131" t="s">
        <v>77</v>
      </c>
      <c r="AV8" s="131"/>
      <c r="AW8" s="131"/>
      <c r="AX8" s="131"/>
      <c r="AY8" s="131"/>
      <c r="AZ8" s="131"/>
      <c r="BA8" s="131"/>
      <c r="BB8" s="131" t="s">
        <v>78</v>
      </c>
      <c r="BC8" s="131"/>
      <c r="BD8" s="131"/>
      <c r="BE8" s="131"/>
      <c r="BF8" s="131"/>
      <c r="BG8" s="131"/>
      <c r="BH8" s="131"/>
      <c r="BI8" s="135" t="s">
        <v>79</v>
      </c>
    </row>
    <row r="9" spans="2:61" ht="87" customHeight="1">
      <c r="B9" s="94"/>
      <c r="C9" s="98"/>
      <c r="D9" s="55" t="s">
        <v>9</v>
      </c>
      <c r="E9" s="55" t="s">
        <v>10</v>
      </c>
      <c r="F9" s="56" t="s">
        <v>11</v>
      </c>
      <c r="G9" s="56" t="s">
        <v>12</v>
      </c>
      <c r="H9" s="56" t="s">
        <v>260</v>
      </c>
      <c r="I9" s="57" t="s">
        <v>453</v>
      </c>
      <c r="J9" s="57" t="s">
        <v>454</v>
      </c>
      <c r="K9" s="57" t="s">
        <v>455</v>
      </c>
      <c r="L9" s="57" t="s">
        <v>456</v>
      </c>
      <c r="M9" s="56" t="s">
        <v>13</v>
      </c>
      <c r="N9" s="55" t="s">
        <v>14</v>
      </c>
      <c r="O9" s="55" t="s">
        <v>10</v>
      </c>
      <c r="P9" s="57" t="s">
        <v>71</v>
      </c>
      <c r="Q9" s="57" t="s">
        <v>72</v>
      </c>
      <c r="R9" s="57" t="s">
        <v>73</v>
      </c>
      <c r="S9" s="56" t="s">
        <v>15</v>
      </c>
      <c r="T9" s="56" t="s">
        <v>16</v>
      </c>
      <c r="U9" s="56" t="s">
        <v>17</v>
      </c>
      <c r="V9" s="57" t="s">
        <v>457</v>
      </c>
      <c r="W9" s="57" t="s">
        <v>454</v>
      </c>
      <c r="X9" s="57" t="s">
        <v>455</v>
      </c>
      <c r="Y9" s="57" t="s">
        <v>456</v>
      </c>
      <c r="Z9" s="58" t="s">
        <v>80</v>
      </c>
      <c r="AA9" s="58" t="s">
        <v>81</v>
      </c>
      <c r="AB9" s="58" t="s">
        <v>82</v>
      </c>
      <c r="AC9" s="58" t="s">
        <v>83</v>
      </c>
      <c r="AD9" s="58" t="s">
        <v>84</v>
      </c>
      <c r="AE9" s="58" t="s">
        <v>85</v>
      </c>
      <c r="AF9" s="58" t="s">
        <v>86</v>
      </c>
      <c r="AG9" s="58" t="s">
        <v>87</v>
      </c>
      <c r="AH9" s="58" t="s">
        <v>81</v>
      </c>
      <c r="AI9" s="58" t="s">
        <v>82</v>
      </c>
      <c r="AJ9" s="58" t="s">
        <v>83</v>
      </c>
      <c r="AK9" s="58" t="s">
        <v>88</v>
      </c>
      <c r="AL9" s="58" t="s">
        <v>85</v>
      </c>
      <c r="AM9" s="58" t="s">
        <v>89</v>
      </c>
      <c r="AN9" s="58" t="s">
        <v>90</v>
      </c>
      <c r="AO9" s="58" t="s">
        <v>81</v>
      </c>
      <c r="AP9" s="58" t="s">
        <v>82</v>
      </c>
      <c r="AQ9" s="58" t="s">
        <v>83</v>
      </c>
      <c r="AR9" s="58" t="s">
        <v>84</v>
      </c>
      <c r="AS9" s="58" t="s">
        <v>85</v>
      </c>
      <c r="AT9" s="58" t="s">
        <v>89</v>
      </c>
      <c r="AU9" s="58" t="s">
        <v>91</v>
      </c>
      <c r="AV9" s="58" t="s">
        <v>81</v>
      </c>
      <c r="AW9" s="58" t="s">
        <v>82</v>
      </c>
      <c r="AX9" s="58" t="s">
        <v>83</v>
      </c>
      <c r="AY9" s="58" t="s">
        <v>88</v>
      </c>
      <c r="AZ9" s="58" t="s">
        <v>85</v>
      </c>
      <c r="BA9" s="58" t="s">
        <v>89</v>
      </c>
      <c r="BB9" s="58" t="s">
        <v>261</v>
      </c>
      <c r="BC9" s="58" t="s">
        <v>81</v>
      </c>
      <c r="BD9" s="58" t="s">
        <v>82</v>
      </c>
      <c r="BE9" s="58" t="s">
        <v>83</v>
      </c>
      <c r="BF9" s="58" t="s">
        <v>84</v>
      </c>
      <c r="BG9" s="58" t="s">
        <v>85</v>
      </c>
      <c r="BH9" s="58" t="s">
        <v>86</v>
      </c>
      <c r="BI9" s="135"/>
    </row>
    <row r="10" spans="2:61" ht="60">
      <c r="B10" s="130" t="s">
        <v>95</v>
      </c>
      <c r="C10" s="120" t="s">
        <v>96</v>
      </c>
      <c r="D10" s="120" t="s">
        <v>97</v>
      </c>
      <c r="E10" s="120" t="s">
        <v>98</v>
      </c>
      <c r="F10" s="125" t="s">
        <v>21</v>
      </c>
      <c r="G10" s="125">
        <v>4</v>
      </c>
      <c r="H10" s="125" t="s">
        <v>309</v>
      </c>
      <c r="I10" s="88" t="s">
        <v>374</v>
      </c>
      <c r="J10" s="88" t="s">
        <v>375</v>
      </c>
      <c r="K10" s="88" t="s">
        <v>376</v>
      </c>
      <c r="L10" s="88" t="s">
        <v>376</v>
      </c>
      <c r="M10" s="125" t="s">
        <v>99</v>
      </c>
      <c r="N10" s="11" t="s">
        <v>100</v>
      </c>
      <c r="O10" s="11" t="s">
        <v>101</v>
      </c>
      <c r="P10" s="39" t="s">
        <v>265</v>
      </c>
      <c r="Q10" s="39" t="s">
        <v>377</v>
      </c>
      <c r="R10" s="63">
        <v>0.2</v>
      </c>
      <c r="S10" s="12">
        <v>0</v>
      </c>
      <c r="T10" s="12">
        <v>1</v>
      </c>
      <c r="U10" s="12" t="s">
        <v>22</v>
      </c>
      <c r="V10" s="46">
        <v>1</v>
      </c>
      <c r="W10" s="46">
        <v>1</v>
      </c>
      <c r="X10" s="46">
        <v>1</v>
      </c>
      <c r="Y10" s="46">
        <v>1</v>
      </c>
      <c r="Z10" s="101">
        <v>4270</v>
      </c>
      <c r="AA10" s="101">
        <v>460</v>
      </c>
      <c r="AB10" s="101">
        <v>0</v>
      </c>
      <c r="AC10" s="101">
        <v>3810</v>
      </c>
      <c r="AD10" s="101">
        <v>0</v>
      </c>
      <c r="AE10" s="101">
        <v>0</v>
      </c>
      <c r="AF10" s="101">
        <v>0</v>
      </c>
      <c r="AG10" s="101">
        <v>1000</v>
      </c>
      <c r="AH10" s="101">
        <v>100</v>
      </c>
      <c r="AI10" s="101">
        <v>0</v>
      </c>
      <c r="AJ10" s="101">
        <v>900</v>
      </c>
      <c r="AK10" s="101">
        <v>0</v>
      </c>
      <c r="AL10" s="101">
        <v>0</v>
      </c>
      <c r="AM10" s="101">
        <v>0</v>
      </c>
      <c r="AN10" s="101">
        <v>1050</v>
      </c>
      <c r="AO10" s="101">
        <v>110</v>
      </c>
      <c r="AP10" s="101">
        <v>0</v>
      </c>
      <c r="AQ10" s="101">
        <v>940</v>
      </c>
      <c r="AR10" s="101">
        <v>0</v>
      </c>
      <c r="AS10" s="101">
        <v>0</v>
      </c>
      <c r="AT10" s="101">
        <v>0</v>
      </c>
      <c r="AU10" s="101">
        <v>1100</v>
      </c>
      <c r="AV10" s="101">
        <v>120</v>
      </c>
      <c r="AW10" s="101">
        <v>0</v>
      </c>
      <c r="AX10" s="101">
        <v>980</v>
      </c>
      <c r="AY10" s="101">
        <v>0</v>
      </c>
      <c r="AZ10" s="101">
        <v>0</v>
      </c>
      <c r="BA10" s="101">
        <v>0</v>
      </c>
      <c r="BB10" s="101">
        <v>1120</v>
      </c>
      <c r="BC10" s="101">
        <v>130</v>
      </c>
      <c r="BD10" s="101">
        <v>0</v>
      </c>
      <c r="BE10" s="101">
        <v>990</v>
      </c>
      <c r="BF10" s="101">
        <v>0</v>
      </c>
      <c r="BG10" s="101">
        <v>0</v>
      </c>
      <c r="BH10" s="101">
        <v>0</v>
      </c>
      <c r="BI10" s="64" t="s">
        <v>448</v>
      </c>
    </row>
    <row r="11" spans="2:61" ht="72">
      <c r="B11" s="130"/>
      <c r="C11" s="120"/>
      <c r="D11" s="120"/>
      <c r="E11" s="120"/>
      <c r="F11" s="125"/>
      <c r="G11" s="125"/>
      <c r="H11" s="125"/>
      <c r="I11" s="89"/>
      <c r="J11" s="89"/>
      <c r="K11" s="89"/>
      <c r="L11" s="89"/>
      <c r="M11" s="125"/>
      <c r="N11" s="51" t="s">
        <v>102</v>
      </c>
      <c r="O11" s="13" t="s">
        <v>103</v>
      </c>
      <c r="P11" s="28"/>
      <c r="Q11" s="28"/>
      <c r="R11" s="63">
        <v>0.1</v>
      </c>
      <c r="S11" s="14">
        <v>0</v>
      </c>
      <c r="T11" s="14">
        <v>12</v>
      </c>
      <c r="U11" s="14" t="s">
        <v>104</v>
      </c>
      <c r="V11" s="46">
        <v>0</v>
      </c>
      <c r="W11" s="30">
        <v>6</v>
      </c>
      <c r="X11" s="50" t="s">
        <v>445</v>
      </c>
      <c r="Y11" s="50" t="s">
        <v>446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64" t="s">
        <v>449</v>
      </c>
    </row>
    <row r="12" spans="2:61" ht="48">
      <c r="B12" s="130"/>
      <c r="C12" s="120"/>
      <c r="D12" s="120"/>
      <c r="E12" s="120"/>
      <c r="F12" s="125"/>
      <c r="G12" s="125"/>
      <c r="H12" s="125"/>
      <c r="I12" s="90"/>
      <c r="J12" s="90"/>
      <c r="K12" s="90"/>
      <c r="L12" s="90"/>
      <c r="M12" s="125"/>
      <c r="N12" s="11" t="s">
        <v>105</v>
      </c>
      <c r="O12" s="11" t="s">
        <v>106</v>
      </c>
      <c r="P12" s="44" t="s">
        <v>264</v>
      </c>
      <c r="Q12" s="44" t="s">
        <v>377</v>
      </c>
      <c r="R12" s="63">
        <v>0.3</v>
      </c>
      <c r="S12" s="12">
        <v>0</v>
      </c>
      <c r="T12" s="12" t="s">
        <v>107</v>
      </c>
      <c r="U12" s="15" t="s">
        <v>108</v>
      </c>
      <c r="V12" s="40">
        <v>0</v>
      </c>
      <c r="W12" s="40">
        <v>1</v>
      </c>
      <c r="X12" s="40" t="s">
        <v>380</v>
      </c>
      <c r="Y12" s="40" t="s">
        <v>284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64" t="s">
        <v>448</v>
      </c>
    </row>
    <row r="13" spans="2:61" ht="51.75" customHeight="1">
      <c r="B13" s="136" t="s">
        <v>109</v>
      </c>
      <c r="C13" s="120" t="s">
        <v>110</v>
      </c>
      <c r="D13" s="120" t="s">
        <v>111</v>
      </c>
      <c r="E13" s="120" t="s">
        <v>45</v>
      </c>
      <c r="F13" s="125" t="s">
        <v>21</v>
      </c>
      <c r="G13" s="125" t="s">
        <v>21</v>
      </c>
      <c r="H13" s="125">
        <v>4</v>
      </c>
      <c r="I13" s="108">
        <v>1</v>
      </c>
      <c r="J13" s="108" t="s">
        <v>280</v>
      </c>
      <c r="K13" s="108" t="s">
        <v>281</v>
      </c>
      <c r="L13" s="108" t="s">
        <v>282</v>
      </c>
      <c r="M13" s="125" t="s">
        <v>22</v>
      </c>
      <c r="N13" s="67" t="s">
        <v>112</v>
      </c>
      <c r="O13" s="52" t="s">
        <v>54</v>
      </c>
      <c r="P13" s="45" t="s">
        <v>378</v>
      </c>
      <c r="Q13" s="45" t="s">
        <v>377</v>
      </c>
      <c r="R13" s="60">
        <v>0.1</v>
      </c>
      <c r="S13" s="17">
        <v>0</v>
      </c>
      <c r="T13" s="17">
        <v>4</v>
      </c>
      <c r="U13" s="53" t="s">
        <v>113</v>
      </c>
      <c r="V13" s="46" t="s">
        <v>379</v>
      </c>
      <c r="W13" s="46">
        <v>2</v>
      </c>
      <c r="X13" s="40" t="s">
        <v>357</v>
      </c>
      <c r="Y13" s="40" t="s">
        <v>349</v>
      </c>
      <c r="Z13" s="101">
        <v>62656</v>
      </c>
      <c r="AA13" s="101">
        <v>0</v>
      </c>
      <c r="AB13" s="101">
        <v>36349</v>
      </c>
      <c r="AC13" s="101">
        <v>6494</v>
      </c>
      <c r="AD13" s="101">
        <v>19813</v>
      </c>
      <c r="AE13" s="101">
        <v>0</v>
      </c>
      <c r="AF13" s="101">
        <v>0</v>
      </c>
      <c r="AG13" s="101">
        <v>20196</v>
      </c>
      <c r="AH13" s="101">
        <v>0</v>
      </c>
      <c r="AI13" s="101">
        <v>8689</v>
      </c>
      <c r="AJ13" s="101">
        <v>1600</v>
      </c>
      <c r="AK13" s="101">
        <v>9907</v>
      </c>
      <c r="AL13" s="101">
        <v>0</v>
      </c>
      <c r="AM13" s="101">
        <v>0</v>
      </c>
      <c r="AN13" s="101">
        <v>20465</v>
      </c>
      <c r="AO13" s="101">
        <v>0</v>
      </c>
      <c r="AP13" s="101">
        <v>8949</v>
      </c>
      <c r="AQ13" s="101">
        <v>1610</v>
      </c>
      <c r="AR13" s="101">
        <v>9906</v>
      </c>
      <c r="AS13" s="101">
        <v>0</v>
      </c>
      <c r="AT13" s="101">
        <v>0</v>
      </c>
      <c r="AU13" s="101">
        <v>10838</v>
      </c>
      <c r="AV13" s="101">
        <v>0</v>
      </c>
      <c r="AW13" s="101">
        <v>9217</v>
      </c>
      <c r="AX13" s="101">
        <v>1621</v>
      </c>
      <c r="AY13" s="101">
        <v>0</v>
      </c>
      <c r="AZ13" s="101">
        <v>0</v>
      </c>
      <c r="BA13" s="101">
        <v>0</v>
      </c>
      <c r="BB13" s="101">
        <v>11157</v>
      </c>
      <c r="BC13" s="101">
        <v>0</v>
      </c>
      <c r="BD13" s="101">
        <v>9494</v>
      </c>
      <c r="BE13" s="101">
        <v>1663</v>
      </c>
      <c r="BF13" s="101">
        <v>0</v>
      </c>
      <c r="BG13" s="101">
        <v>0</v>
      </c>
      <c r="BH13" s="101">
        <v>0</v>
      </c>
      <c r="BI13" s="65" t="s">
        <v>450</v>
      </c>
    </row>
    <row r="14" spans="2:61" ht="49.5" customHeight="1">
      <c r="B14" s="136"/>
      <c r="C14" s="120"/>
      <c r="D14" s="120"/>
      <c r="E14" s="120"/>
      <c r="F14" s="125"/>
      <c r="G14" s="125"/>
      <c r="H14" s="125"/>
      <c r="I14" s="109"/>
      <c r="J14" s="109"/>
      <c r="K14" s="109"/>
      <c r="L14" s="109"/>
      <c r="M14" s="125"/>
      <c r="N14" s="68" t="s">
        <v>114</v>
      </c>
      <c r="O14" s="18" t="s">
        <v>115</v>
      </c>
      <c r="P14" s="36" t="s">
        <v>264</v>
      </c>
      <c r="Q14" s="36" t="s">
        <v>283</v>
      </c>
      <c r="R14" s="60">
        <v>0.4</v>
      </c>
      <c r="S14" s="15">
        <v>1</v>
      </c>
      <c r="T14" s="15">
        <v>3</v>
      </c>
      <c r="U14" s="15">
        <v>5</v>
      </c>
      <c r="V14" s="37" t="s">
        <v>276</v>
      </c>
      <c r="W14" s="37" t="s">
        <v>277</v>
      </c>
      <c r="X14" s="37" t="s">
        <v>284</v>
      </c>
      <c r="Y14" s="37" t="s">
        <v>278</v>
      </c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 t="s">
        <v>449</v>
      </c>
    </row>
    <row r="15" spans="2:61" ht="28.5" customHeight="1">
      <c r="B15" s="136"/>
      <c r="C15" s="120"/>
      <c r="D15" s="120"/>
      <c r="E15" s="120"/>
      <c r="F15" s="125"/>
      <c r="G15" s="125"/>
      <c r="H15" s="125"/>
      <c r="I15" s="109"/>
      <c r="J15" s="109"/>
      <c r="K15" s="109"/>
      <c r="L15" s="109"/>
      <c r="M15" s="125"/>
      <c r="N15" s="68" t="s">
        <v>116</v>
      </c>
      <c r="O15" s="18" t="s">
        <v>115</v>
      </c>
      <c r="P15" s="36" t="s">
        <v>264</v>
      </c>
      <c r="Q15" s="36" t="s">
        <v>283</v>
      </c>
      <c r="R15" s="60">
        <v>0.3</v>
      </c>
      <c r="S15" s="15">
        <v>0</v>
      </c>
      <c r="T15" s="15">
        <v>3</v>
      </c>
      <c r="U15" s="15" t="s">
        <v>22</v>
      </c>
      <c r="V15" s="37">
        <v>1</v>
      </c>
      <c r="W15" s="37" t="s">
        <v>277</v>
      </c>
      <c r="X15" s="37" t="s">
        <v>284</v>
      </c>
      <c r="Y15" s="37" t="s">
        <v>278</v>
      </c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</row>
    <row r="16" spans="2:61" ht="36">
      <c r="B16" s="136"/>
      <c r="C16" s="120"/>
      <c r="D16" s="120"/>
      <c r="E16" s="120"/>
      <c r="F16" s="125"/>
      <c r="G16" s="125"/>
      <c r="H16" s="125"/>
      <c r="I16" s="110"/>
      <c r="J16" s="110"/>
      <c r="K16" s="110"/>
      <c r="L16" s="110"/>
      <c r="M16" s="125"/>
      <c r="N16" s="68" t="s">
        <v>117</v>
      </c>
      <c r="O16" s="18" t="s">
        <v>118</v>
      </c>
      <c r="P16" s="36" t="s">
        <v>264</v>
      </c>
      <c r="Q16" s="36" t="s">
        <v>283</v>
      </c>
      <c r="R16" s="60">
        <v>0.2</v>
      </c>
      <c r="S16" s="15">
        <v>10</v>
      </c>
      <c r="T16" s="15">
        <v>18</v>
      </c>
      <c r="U16" s="15" t="s">
        <v>22</v>
      </c>
      <c r="V16" s="37" t="s">
        <v>285</v>
      </c>
      <c r="W16" s="37" t="s">
        <v>286</v>
      </c>
      <c r="X16" s="37" t="s">
        <v>287</v>
      </c>
      <c r="Y16" s="37" t="s">
        <v>288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</row>
    <row r="17" spans="2:61" ht="51" customHeight="1">
      <c r="B17" s="136"/>
      <c r="C17" s="91" t="s">
        <v>119</v>
      </c>
      <c r="D17" s="91" t="s">
        <v>120</v>
      </c>
      <c r="E17" s="91" t="s">
        <v>121</v>
      </c>
      <c r="F17" s="85" t="s">
        <v>122</v>
      </c>
      <c r="G17" s="85" t="s">
        <v>123</v>
      </c>
      <c r="H17" s="92">
        <v>0.94</v>
      </c>
      <c r="I17" s="115">
        <v>0.92</v>
      </c>
      <c r="J17" s="115">
        <v>0.93</v>
      </c>
      <c r="K17" s="115">
        <v>0.94</v>
      </c>
      <c r="L17" s="115">
        <v>0.94</v>
      </c>
      <c r="M17" s="85" t="s">
        <v>22</v>
      </c>
      <c r="N17" s="16" t="s">
        <v>124</v>
      </c>
      <c r="O17" s="16" t="s">
        <v>125</v>
      </c>
      <c r="P17" s="36" t="s">
        <v>264</v>
      </c>
      <c r="Q17" s="36" t="s">
        <v>283</v>
      </c>
      <c r="R17" s="60">
        <v>0.1</v>
      </c>
      <c r="S17" s="17">
        <v>9</v>
      </c>
      <c r="T17" s="17">
        <v>32</v>
      </c>
      <c r="U17" s="17" t="s">
        <v>126</v>
      </c>
      <c r="V17" s="37" t="s">
        <v>289</v>
      </c>
      <c r="W17" s="37" t="s">
        <v>290</v>
      </c>
      <c r="X17" s="37" t="s">
        <v>291</v>
      </c>
      <c r="Y17" s="37" t="s">
        <v>292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</row>
    <row r="18" spans="2:61" ht="45.75" customHeight="1">
      <c r="B18" s="136"/>
      <c r="C18" s="91"/>
      <c r="D18" s="91"/>
      <c r="E18" s="91"/>
      <c r="F18" s="85"/>
      <c r="G18" s="85"/>
      <c r="H18" s="92"/>
      <c r="I18" s="116"/>
      <c r="J18" s="116"/>
      <c r="K18" s="116"/>
      <c r="L18" s="116"/>
      <c r="M18" s="85"/>
      <c r="N18" s="16" t="s">
        <v>127</v>
      </c>
      <c r="O18" s="16" t="s">
        <v>128</v>
      </c>
      <c r="P18" s="36" t="s">
        <v>264</v>
      </c>
      <c r="Q18" s="36" t="s">
        <v>283</v>
      </c>
      <c r="R18" s="60">
        <v>0.4</v>
      </c>
      <c r="S18" s="17">
        <v>2</v>
      </c>
      <c r="T18" s="17">
        <v>41</v>
      </c>
      <c r="U18" s="17" t="s">
        <v>126</v>
      </c>
      <c r="V18" s="37" t="s">
        <v>293</v>
      </c>
      <c r="W18" s="37" t="s">
        <v>294</v>
      </c>
      <c r="X18" s="37" t="s">
        <v>295</v>
      </c>
      <c r="Y18" s="37" t="s">
        <v>296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</row>
    <row r="19" spans="2:61" ht="72">
      <c r="B19" s="136"/>
      <c r="C19" s="91"/>
      <c r="D19" s="91" t="s">
        <v>129</v>
      </c>
      <c r="E19" s="91" t="s">
        <v>130</v>
      </c>
      <c r="F19" s="85" t="s">
        <v>21</v>
      </c>
      <c r="G19" s="85" t="s">
        <v>131</v>
      </c>
      <c r="H19" s="85" t="s">
        <v>132</v>
      </c>
      <c r="I19" s="108" t="s">
        <v>131</v>
      </c>
      <c r="J19" s="108" t="s">
        <v>131</v>
      </c>
      <c r="K19" s="108" t="s">
        <v>132</v>
      </c>
      <c r="L19" s="108" t="s">
        <v>132</v>
      </c>
      <c r="M19" s="85" t="s">
        <v>22</v>
      </c>
      <c r="N19" s="16" t="s">
        <v>133</v>
      </c>
      <c r="O19" s="16" t="s">
        <v>125</v>
      </c>
      <c r="P19" s="36" t="s">
        <v>264</v>
      </c>
      <c r="Q19" s="36" t="s">
        <v>283</v>
      </c>
      <c r="R19" s="60">
        <v>0.1</v>
      </c>
      <c r="S19" s="17">
        <v>7</v>
      </c>
      <c r="T19" s="17">
        <v>11</v>
      </c>
      <c r="U19" s="17" t="s">
        <v>134</v>
      </c>
      <c r="V19" s="37" t="s">
        <v>297</v>
      </c>
      <c r="W19" s="37" t="s">
        <v>298</v>
      </c>
      <c r="X19" s="37" t="s">
        <v>299</v>
      </c>
      <c r="Y19" s="37" t="s">
        <v>285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</row>
    <row r="20" spans="2:61" ht="60">
      <c r="B20" s="136"/>
      <c r="C20" s="91"/>
      <c r="D20" s="91"/>
      <c r="E20" s="91"/>
      <c r="F20" s="85"/>
      <c r="G20" s="85"/>
      <c r="H20" s="85"/>
      <c r="I20" s="110"/>
      <c r="J20" s="110"/>
      <c r="K20" s="110"/>
      <c r="L20" s="110"/>
      <c r="M20" s="85"/>
      <c r="N20" s="16" t="s">
        <v>135</v>
      </c>
      <c r="O20" s="16" t="s">
        <v>128</v>
      </c>
      <c r="P20" s="36" t="s">
        <v>264</v>
      </c>
      <c r="Q20" s="36" t="s">
        <v>283</v>
      </c>
      <c r="R20" s="60">
        <v>0.4</v>
      </c>
      <c r="S20" s="17">
        <v>2</v>
      </c>
      <c r="T20" s="17">
        <v>18</v>
      </c>
      <c r="U20" s="17" t="s">
        <v>136</v>
      </c>
      <c r="V20" s="37" t="s">
        <v>300</v>
      </c>
      <c r="W20" s="37" t="s">
        <v>301</v>
      </c>
      <c r="X20" s="37" t="s">
        <v>302</v>
      </c>
      <c r="Y20" s="37" t="s">
        <v>303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</row>
    <row r="21" spans="2:61" ht="45" customHeight="1">
      <c r="B21" s="136"/>
      <c r="C21" s="91"/>
      <c r="D21" s="91" t="s">
        <v>137</v>
      </c>
      <c r="E21" s="91" t="s">
        <v>138</v>
      </c>
      <c r="F21" s="85" t="s">
        <v>139</v>
      </c>
      <c r="G21" s="85" t="s">
        <v>140</v>
      </c>
      <c r="H21" s="85" t="s">
        <v>141</v>
      </c>
      <c r="I21" s="134">
        <v>0.687</v>
      </c>
      <c r="J21" s="114">
        <v>0.69</v>
      </c>
      <c r="K21" s="114">
        <v>0.7</v>
      </c>
      <c r="L21" s="114">
        <v>0.71</v>
      </c>
      <c r="M21" s="85" t="s">
        <v>142</v>
      </c>
      <c r="N21" s="16" t="s">
        <v>124</v>
      </c>
      <c r="O21" s="16" t="s">
        <v>125</v>
      </c>
      <c r="P21" s="36" t="s">
        <v>264</v>
      </c>
      <c r="Q21" s="36" t="s">
        <v>283</v>
      </c>
      <c r="R21" s="60">
        <v>0.1</v>
      </c>
      <c r="S21" s="17">
        <v>7</v>
      </c>
      <c r="T21" s="17">
        <v>6</v>
      </c>
      <c r="U21" s="17" t="s">
        <v>143</v>
      </c>
      <c r="V21" s="37" t="s">
        <v>304</v>
      </c>
      <c r="W21" s="37" t="s">
        <v>305</v>
      </c>
      <c r="X21" s="37" t="s">
        <v>306</v>
      </c>
      <c r="Y21" s="37" t="s">
        <v>287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</row>
    <row r="22" spans="2:61" ht="72">
      <c r="B22" s="136"/>
      <c r="C22" s="91"/>
      <c r="D22" s="91"/>
      <c r="E22" s="91"/>
      <c r="F22" s="85"/>
      <c r="G22" s="85"/>
      <c r="H22" s="85"/>
      <c r="I22" s="134"/>
      <c r="J22" s="114"/>
      <c r="K22" s="114"/>
      <c r="L22" s="114"/>
      <c r="M22" s="85"/>
      <c r="N22" s="16" t="s">
        <v>144</v>
      </c>
      <c r="O22" s="16" t="s">
        <v>128</v>
      </c>
      <c r="P22" s="36" t="s">
        <v>264</v>
      </c>
      <c r="Q22" s="36" t="s">
        <v>283</v>
      </c>
      <c r="R22" s="60">
        <v>0.2</v>
      </c>
      <c r="S22" s="17">
        <v>0</v>
      </c>
      <c r="T22" s="17">
        <v>13</v>
      </c>
      <c r="U22" s="17" t="s">
        <v>145</v>
      </c>
      <c r="V22" s="38">
        <v>0</v>
      </c>
      <c r="W22" s="38">
        <v>2</v>
      </c>
      <c r="X22" s="37" t="s">
        <v>307</v>
      </c>
      <c r="Y22" s="37" t="s">
        <v>286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</row>
    <row r="23" spans="2:61" ht="60">
      <c r="B23" s="136"/>
      <c r="C23" s="91"/>
      <c r="D23" s="91" t="s">
        <v>146</v>
      </c>
      <c r="E23" s="91" t="s">
        <v>130</v>
      </c>
      <c r="F23" s="85" t="s">
        <v>21</v>
      </c>
      <c r="G23" s="85" t="s">
        <v>147</v>
      </c>
      <c r="H23" s="85" t="s">
        <v>131</v>
      </c>
      <c r="I23" s="108" t="s">
        <v>475</v>
      </c>
      <c r="J23" s="108" t="s">
        <v>147</v>
      </c>
      <c r="K23" s="108" t="s">
        <v>131</v>
      </c>
      <c r="L23" s="108" t="s">
        <v>131</v>
      </c>
      <c r="M23" s="85" t="s">
        <v>148</v>
      </c>
      <c r="N23" s="16" t="s">
        <v>133</v>
      </c>
      <c r="O23" s="16" t="s">
        <v>125</v>
      </c>
      <c r="P23" s="36" t="s">
        <v>264</v>
      </c>
      <c r="Q23" s="36" t="s">
        <v>283</v>
      </c>
      <c r="R23" s="60">
        <v>0.1</v>
      </c>
      <c r="S23" s="17">
        <v>0</v>
      </c>
      <c r="T23" s="17">
        <v>6</v>
      </c>
      <c r="U23" s="17" t="s">
        <v>149</v>
      </c>
      <c r="V23" s="38">
        <v>0</v>
      </c>
      <c r="W23" s="38">
        <v>1</v>
      </c>
      <c r="X23" s="37" t="s">
        <v>308</v>
      </c>
      <c r="Y23" s="37" t="s">
        <v>309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</row>
    <row r="24" spans="2:61" ht="60">
      <c r="B24" s="136"/>
      <c r="C24" s="91"/>
      <c r="D24" s="91"/>
      <c r="E24" s="91"/>
      <c r="F24" s="85"/>
      <c r="G24" s="85"/>
      <c r="H24" s="85"/>
      <c r="I24" s="110"/>
      <c r="J24" s="110"/>
      <c r="K24" s="110"/>
      <c r="L24" s="110"/>
      <c r="M24" s="85"/>
      <c r="N24" s="16" t="s">
        <v>135</v>
      </c>
      <c r="O24" s="16" t="s">
        <v>128</v>
      </c>
      <c r="P24" s="36" t="s">
        <v>264</v>
      </c>
      <c r="Q24" s="36" t="s">
        <v>283</v>
      </c>
      <c r="R24" s="60">
        <v>0.2</v>
      </c>
      <c r="S24" s="17">
        <v>0</v>
      </c>
      <c r="T24" s="17">
        <v>3</v>
      </c>
      <c r="U24" s="17" t="s">
        <v>150</v>
      </c>
      <c r="V24" s="38">
        <v>0</v>
      </c>
      <c r="W24" s="38">
        <v>0</v>
      </c>
      <c r="X24" s="38">
        <v>2</v>
      </c>
      <c r="Y24" s="37" t="s">
        <v>278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</row>
    <row r="25" spans="2:61" ht="60">
      <c r="B25" s="136"/>
      <c r="C25" s="91"/>
      <c r="D25" s="91" t="s">
        <v>151</v>
      </c>
      <c r="E25" s="91" t="s">
        <v>152</v>
      </c>
      <c r="F25" s="85" t="s">
        <v>153</v>
      </c>
      <c r="G25" s="85" t="s">
        <v>154</v>
      </c>
      <c r="H25" s="92">
        <v>0.8</v>
      </c>
      <c r="I25" s="115">
        <v>0.78</v>
      </c>
      <c r="J25" s="115">
        <v>0.79</v>
      </c>
      <c r="K25" s="115">
        <v>0.8</v>
      </c>
      <c r="L25" s="115">
        <v>0.8</v>
      </c>
      <c r="M25" s="85" t="s">
        <v>22</v>
      </c>
      <c r="N25" s="16" t="s">
        <v>155</v>
      </c>
      <c r="O25" s="16" t="s">
        <v>125</v>
      </c>
      <c r="P25" s="36" t="s">
        <v>264</v>
      </c>
      <c r="Q25" s="36" t="s">
        <v>283</v>
      </c>
      <c r="R25" s="60">
        <v>0.1</v>
      </c>
      <c r="S25" s="17">
        <v>16</v>
      </c>
      <c r="T25" s="17">
        <v>35</v>
      </c>
      <c r="U25" s="17" t="s">
        <v>156</v>
      </c>
      <c r="V25" s="37" t="s">
        <v>310</v>
      </c>
      <c r="W25" s="37" t="s">
        <v>311</v>
      </c>
      <c r="X25" s="37" t="s">
        <v>312</v>
      </c>
      <c r="Y25" s="37" t="s">
        <v>313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</row>
    <row r="26" spans="2:61" ht="60">
      <c r="B26" s="136"/>
      <c r="C26" s="91"/>
      <c r="D26" s="91"/>
      <c r="E26" s="91"/>
      <c r="F26" s="85"/>
      <c r="G26" s="85"/>
      <c r="H26" s="92"/>
      <c r="I26" s="116"/>
      <c r="J26" s="116"/>
      <c r="K26" s="116"/>
      <c r="L26" s="116"/>
      <c r="M26" s="85"/>
      <c r="N26" s="16" t="s">
        <v>157</v>
      </c>
      <c r="O26" s="16" t="s">
        <v>128</v>
      </c>
      <c r="P26" s="36" t="s">
        <v>264</v>
      </c>
      <c r="Q26" s="36" t="s">
        <v>283</v>
      </c>
      <c r="R26" s="60">
        <v>0.4</v>
      </c>
      <c r="S26" s="17">
        <v>0</v>
      </c>
      <c r="T26" s="17">
        <v>51</v>
      </c>
      <c r="U26" s="17" t="s">
        <v>156</v>
      </c>
      <c r="V26" s="38">
        <v>10</v>
      </c>
      <c r="W26" s="37" t="s">
        <v>314</v>
      </c>
      <c r="X26" s="37" t="s">
        <v>315</v>
      </c>
      <c r="Y26" s="37" t="s">
        <v>316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</row>
    <row r="27" spans="2:61" ht="72">
      <c r="B27" s="136"/>
      <c r="C27" s="91"/>
      <c r="D27" s="91" t="s">
        <v>158</v>
      </c>
      <c r="E27" s="91" t="s">
        <v>159</v>
      </c>
      <c r="F27" s="85" t="s">
        <v>160</v>
      </c>
      <c r="G27" s="85" t="s">
        <v>161</v>
      </c>
      <c r="H27" s="92">
        <v>0.15</v>
      </c>
      <c r="I27" s="85" t="s">
        <v>161</v>
      </c>
      <c r="J27" s="117">
        <v>0.13</v>
      </c>
      <c r="K27" s="117">
        <v>0.14</v>
      </c>
      <c r="L27" s="117">
        <v>0.15</v>
      </c>
      <c r="M27" s="85" t="s">
        <v>162</v>
      </c>
      <c r="N27" s="16" t="s">
        <v>163</v>
      </c>
      <c r="O27" s="16" t="s">
        <v>125</v>
      </c>
      <c r="P27" s="36" t="s">
        <v>264</v>
      </c>
      <c r="Q27" s="36" t="s">
        <v>283</v>
      </c>
      <c r="R27" s="60">
        <v>0.1</v>
      </c>
      <c r="S27" s="17">
        <v>5</v>
      </c>
      <c r="T27" s="17">
        <v>10</v>
      </c>
      <c r="U27" s="17" t="s">
        <v>162</v>
      </c>
      <c r="V27" s="38">
        <v>5</v>
      </c>
      <c r="W27" s="37" t="s">
        <v>317</v>
      </c>
      <c r="X27" s="37" t="s">
        <v>318</v>
      </c>
      <c r="Y27" s="37" t="s">
        <v>319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</row>
    <row r="28" spans="2:61" ht="72">
      <c r="B28" s="136"/>
      <c r="C28" s="91"/>
      <c r="D28" s="91"/>
      <c r="E28" s="91"/>
      <c r="F28" s="85"/>
      <c r="G28" s="85"/>
      <c r="H28" s="92"/>
      <c r="I28" s="85"/>
      <c r="J28" s="118"/>
      <c r="K28" s="118"/>
      <c r="L28" s="118"/>
      <c r="M28" s="85"/>
      <c r="N28" s="16" t="s">
        <v>164</v>
      </c>
      <c r="O28" s="16" t="s">
        <v>128</v>
      </c>
      <c r="P28" s="36" t="s">
        <v>264</v>
      </c>
      <c r="Q28" s="36" t="s">
        <v>283</v>
      </c>
      <c r="R28" s="60">
        <v>0.2</v>
      </c>
      <c r="S28" s="17">
        <v>0</v>
      </c>
      <c r="T28" s="17">
        <v>15</v>
      </c>
      <c r="U28" s="17" t="s">
        <v>162</v>
      </c>
      <c r="V28" s="38">
        <v>0</v>
      </c>
      <c r="W28" s="38">
        <v>2</v>
      </c>
      <c r="X28" s="37" t="s">
        <v>293</v>
      </c>
      <c r="Y28" s="37" t="s">
        <v>274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</row>
    <row r="29" spans="2:61" ht="42" customHeight="1">
      <c r="B29" s="136"/>
      <c r="C29" s="91"/>
      <c r="D29" s="132" t="s">
        <v>165</v>
      </c>
      <c r="E29" s="132" t="s">
        <v>166</v>
      </c>
      <c r="F29" s="133" t="s">
        <v>21</v>
      </c>
      <c r="G29" s="133">
        <v>0</v>
      </c>
      <c r="H29" s="133">
        <v>20</v>
      </c>
      <c r="I29" s="127">
        <v>8</v>
      </c>
      <c r="J29" s="127" t="s">
        <v>267</v>
      </c>
      <c r="K29" s="127" t="s">
        <v>268</v>
      </c>
      <c r="L29" s="127" t="s">
        <v>269</v>
      </c>
      <c r="M29" s="133" t="s">
        <v>22</v>
      </c>
      <c r="N29" s="11" t="s">
        <v>167</v>
      </c>
      <c r="O29" s="11" t="s">
        <v>168</v>
      </c>
      <c r="P29" s="36" t="s">
        <v>265</v>
      </c>
      <c r="Q29" s="36" t="s">
        <v>283</v>
      </c>
      <c r="R29" s="63">
        <v>0.1</v>
      </c>
      <c r="S29" s="12" t="s">
        <v>169</v>
      </c>
      <c r="T29" s="12">
        <v>64</v>
      </c>
      <c r="U29" s="15" t="s">
        <v>22</v>
      </c>
      <c r="V29" s="38">
        <v>64</v>
      </c>
      <c r="W29" s="38">
        <v>64</v>
      </c>
      <c r="X29" s="38">
        <v>64</v>
      </c>
      <c r="Y29" s="38">
        <v>64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</row>
    <row r="30" spans="2:61" ht="48">
      <c r="B30" s="136"/>
      <c r="C30" s="91"/>
      <c r="D30" s="132"/>
      <c r="E30" s="132"/>
      <c r="F30" s="133"/>
      <c r="G30" s="133"/>
      <c r="H30" s="133"/>
      <c r="I30" s="128"/>
      <c r="J30" s="128"/>
      <c r="K30" s="128"/>
      <c r="L30" s="128"/>
      <c r="M30" s="133"/>
      <c r="N30" s="11" t="s">
        <v>170</v>
      </c>
      <c r="O30" s="18" t="s">
        <v>171</v>
      </c>
      <c r="P30" s="36" t="s">
        <v>264</v>
      </c>
      <c r="Q30" s="36" t="s">
        <v>283</v>
      </c>
      <c r="R30" s="60">
        <v>0.3</v>
      </c>
      <c r="S30" s="15">
        <v>0</v>
      </c>
      <c r="T30" s="19">
        <v>0.85</v>
      </c>
      <c r="U30" s="15" t="s">
        <v>22</v>
      </c>
      <c r="V30" s="38">
        <v>30</v>
      </c>
      <c r="W30" s="38">
        <v>60</v>
      </c>
      <c r="X30" s="38">
        <v>70</v>
      </c>
      <c r="Y30" s="38">
        <v>85</v>
      </c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</row>
    <row r="31" spans="2:61" ht="36">
      <c r="B31" s="136"/>
      <c r="C31" s="91"/>
      <c r="D31" s="132"/>
      <c r="E31" s="132"/>
      <c r="F31" s="133"/>
      <c r="G31" s="133"/>
      <c r="H31" s="133"/>
      <c r="I31" s="128"/>
      <c r="J31" s="128"/>
      <c r="K31" s="128"/>
      <c r="L31" s="128"/>
      <c r="M31" s="133"/>
      <c r="N31" s="11" t="s">
        <v>172</v>
      </c>
      <c r="O31" s="11" t="s">
        <v>173</v>
      </c>
      <c r="P31" s="36" t="s">
        <v>264</v>
      </c>
      <c r="Q31" s="36" t="s">
        <v>283</v>
      </c>
      <c r="R31" s="63">
        <v>0.1</v>
      </c>
      <c r="S31" s="12">
        <v>0</v>
      </c>
      <c r="T31" s="12">
        <v>40</v>
      </c>
      <c r="U31" s="15" t="s">
        <v>22</v>
      </c>
      <c r="V31" s="38">
        <v>8</v>
      </c>
      <c r="W31" s="37" t="s">
        <v>271</v>
      </c>
      <c r="X31" s="37" t="s">
        <v>272</v>
      </c>
      <c r="Y31" s="37" t="s">
        <v>273</v>
      </c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</row>
    <row r="32" spans="2:61" ht="48">
      <c r="B32" s="136"/>
      <c r="C32" s="91"/>
      <c r="D32" s="132"/>
      <c r="E32" s="132"/>
      <c r="F32" s="133"/>
      <c r="G32" s="133"/>
      <c r="H32" s="133"/>
      <c r="I32" s="128"/>
      <c r="J32" s="128"/>
      <c r="K32" s="128"/>
      <c r="L32" s="128"/>
      <c r="M32" s="133"/>
      <c r="N32" s="26" t="s">
        <v>174</v>
      </c>
      <c r="O32" s="26" t="s">
        <v>175</v>
      </c>
      <c r="P32" s="36" t="s">
        <v>264</v>
      </c>
      <c r="Q32" s="36" t="s">
        <v>283</v>
      </c>
      <c r="R32" s="63">
        <v>0.3</v>
      </c>
      <c r="S32" s="27">
        <v>5</v>
      </c>
      <c r="T32" s="27">
        <v>20</v>
      </c>
      <c r="U32" s="25" t="s">
        <v>22</v>
      </c>
      <c r="V32" s="38">
        <v>10</v>
      </c>
      <c r="W32" s="37" t="s">
        <v>274</v>
      </c>
      <c r="X32" s="37" t="s">
        <v>274</v>
      </c>
      <c r="Y32" s="37" t="s">
        <v>275</v>
      </c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</row>
    <row r="33" spans="2:61" ht="72">
      <c r="B33" s="136"/>
      <c r="C33" s="91"/>
      <c r="D33" s="132"/>
      <c r="E33" s="132"/>
      <c r="F33" s="133"/>
      <c r="G33" s="133"/>
      <c r="H33" s="133"/>
      <c r="I33" s="129"/>
      <c r="J33" s="129"/>
      <c r="K33" s="129"/>
      <c r="L33" s="129"/>
      <c r="M33" s="133"/>
      <c r="N33" s="16" t="s">
        <v>176</v>
      </c>
      <c r="O33" s="11" t="s">
        <v>177</v>
      </c>
      <c r="P33" s="36" t="s">
        <v>264</v>
      </c>
      <c r="Q33" s="36" t="s">
        <v>283</v>
      </c>
      <c r="R33" s="63">
        <v>0.2</v>
      </c>
      <c r="S33" s="12">
        <v>0</v>
      </c>
      <c r="T33" s="12" t="s">
        <v>178</v>
      </c>
      <c r="U33" s="15" t="s">
        <v>179</v>
      </c>
      <c r="V33" s="38">
        <v>1</v>
      </c>
      <c r="W33" s="37" t="s">
        <v>276</v>
      </c>
      <c r="X33" s="37" t="s">
        <v>277</v>
      </c>
      <c r="Y33" s="37" t="s">
        <v>278</v>
      </c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</row>
    <row r="34" spans="2:61" ht="48">
      <c r="B34" s="130" t="s">
        <v>180</v>
      </c>
      <c r="C34" s="120" t="s">
        <v>181</v>
      </c>
      <c r="D34" s="120" t="s">
        <v>182</v>
      </c>
      <c r="E34" s="120" t="s">
        <v>183</v>
      </c>
      <c r="F34" s="126">
        <v>0.6</v>
      </c>
      <c r="G34" s="126">
        <v>0.3</v>
      </c>
      <c r="H34" s="126">
        <v>0.4</v>
      </c>
      <c r="I34" s="86">
        <v>0.31</v>
      </c>
      <c r="J34" s="86">
        <v>0.34</v>
      </c>
      <c r="K34" s="86">
        <v>0.38</v>
      </c>
      <c r="L34" s="86">
        <v>0.4</v>
      </c>
      <c r="M34" s="125" t="s">
        <v>22</v>
      </c>
      <c r="N34" s="18" t="s">
        <v>184</v>
      </c>
      <c r="O34" s="18" t="s">
        <v>185</v>
      </c>
      <c r="P34" s="45" t="s">
        <v>264</v>
      </c>
      <c r="Q34" s="45" t="s">
        <v>270</v>
      </c>
      <c r="R34" s="60">
        <v>0.1</v>
      </c>
      <c r="S34" s="15">
        <v>12</v>
      </c>
      <c r="T34" s="47" t="s">
        <v>440</v>
      </c>
      <c r="U34" s="15" t="s">
        <v>186</v>
      </c>
      <c r="V34" s="40" t="s">
        <v>381</v>
      </c>
      <c r="W34" s="40" t="s">
        <v>382</v>
      </c>
      <c r="X34" s="40" t="s">
        <v>383</v>
      </c>
      <c r="Y34" s="40" t="s">
        <v>386</v>
      </c>
      <c r="Z34" s="101">
        <v>21652</v>
      </c>
      <c r="AA34" s="101">
        <v>2130</v>
      </c>
      <c r="AB34" s="101">
        <v>0</v>
      </c>
      <c r="AC34" s="101">
        <v>4122</v>
      </c>
      <c r="AD34" s="101">
        <v>0</v>
      </c>
      <c r="AE34" s="101">
        <v>15400</v>
      </c>
      <c r="AF34" s="101">
        <v>0</v>
      </c>
      <c r="AG34" s="104">
        <v>4500</v>
      </c>
      <c r="AH34" s="101">
        <v>500</v>
      </c>
      <c r="AI34" s="101">
        <v>0</v>
      </c>
      <c r="AJ34" s="101">
        <v>1000</v>
      </c>
      <c r="AK34" s="101">
        <v>0</v>
      </c>
      <c r="AL34" s="101">
        <v>3000</v>
      </c>
      <c r="AM34" s="101">
        <v>0</v>
      </c>
      <c r="AN34" s="101">
        <v>5850</v>
      </c>
      <c r="AO34" s="101">
        <v>530</v>
      </c>
      <c r="AP34" s="101">
        <v>0</v>
      </c>
      <c r="AQ34" s="101">
        <v>1020</v>
      </c>
      <c r="AR34" s="101">
        <v>0</v>
      </c>
      <c r="AS34" s="101">
        <v>4300</v>
      </c>
      <c r="AT34" s="101">
        <v>0</v>
      </c>
      <c r="AU34" s="101">
        <v>5690</v>
      </c>
      <c r="AV34" s="101">
        <v>550</v>
      </c>
      <c r="AW34" s="101">
        <v>0</v>
      </c>
      <c r="AX34" s="101">
        <v>1040</v>
      </c>
      <c r="AY34" s="101">
        <v>0</v>
      </c>
      <c r="AZ34" s="101">
        <v>4100</v>
      </c>
      <c r="BA34" s="101">
        <v>0</v>
      </c>
      <c r="BB34" s="101">
        <v>5611</v>
      </c>
      <c r="BC34" s="101">
        <v>550</v>
      </c>
      <c r="BD34" s="101">
        <v>0</v>
      </c>
      <c r="BE34" s="101">
        <v>1061</v>
      </c>
      <c r="BF34" s="101">
        <v>0</v>
      </c>
      <c r="BG34" s="101">
        <v>4000</v>
      </c>
      <c r="BH34" s="101">
        <v>0</v>
      </c>
      <c r="BI34" s="101" t="s">
        <v>447</v>
      </c>
    </row>
    <row r="35" spans="2:61" ht="48">
      <c r="B35" s="130"/>
      <c r="C35" s="120"/>
      <c r="D35" s="120"/>
      <c r="E35" s="120"/>
      <c r="F35" s="126"/>
      <c r="G35" s="126"/>
      <c r="H35" s="126"/>
      <c r="I35" s="119"/>
      <c r="J35" s="119"/>
      <c r="K35" s="119"/>
      <c r="L35" s="119"/>
      <c r="M35" s="125"/>
      <c r="N35" s="18" t="s">
        <v>187</v>
      </c>
      <c r="O35" s="18" t="s">
        <v>188</v>
      </c>
      <c r="P35" s="45" t="s">
        <v>264</v>
      </c>
      <c r="Q35" s="45" t="s">
        <v>270</v>
      </c>
      <c r="R35" s="60">
        <v>0.1</v>
      </c>
      <c r="S35" s="15">
        <v>2</v>
      </c>
      <c r="T35" s="47" t="s">
        <v>278</v>
      </c>
      <c r="U35" s="15" t="s">
        <v>186</v>
      </c>
      <c r="V35" s="40" t="s">
        <v>284</v>
      </c>
      <c r="W35" s="40" t="s">
        <v>362</v>
      </c>
      <c r="X35" s="40" t="s">
        <v>384</v>
      </c>
      <c r="Y35" s="40" t="s">
        <v>384</v>
      </c>
      <c r="Z35" s="102"/>
      <c r="AA35" s="102"/>
      <c r="AB35" s="102"/>
      <c r="AC35" s="102"/>
      <c r="AD35" s="102"/>
      <c r="AE35" s="102"/>
      <c r="AF35" s="102"/>
      <c r="AG35" s="105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</row>
    <row r="36" spans="2:61" ht="48">
      <c r="B36" s="130"/>
      <c r="C36" s="120"/>
      <c r="D36" s="120"/>
      <c r="E36" s="120"/>
      <c r="F36" s="126"/>
      <c r="G36" s="126"/>
      <c r="H36" s="126"/>
      <c r="I36" s="119"/>
      <c r="J36" s="119"/>
      <c r="K36" s="119"/>
      <c r="L36" s="119"/>
      <c r="M36" s="125"/>
      <c r="N36" s="18" t="s">
        <v>189</v>
      </c>
      <c r="O36" s="18" t="s">
        <v>190</v>
      </c>
      <c r="P36" s="45" t="s">
        <v>264</v>
      </c>
      <c r="Q36" s="45" t="s">
        <v>270</v>
      </c>
      <c r="R36" s="60">
        <v>0.1</v>
      </c>
      <c r="S36" s="15">
        <v>1</v>
      </c>
      <c r="T36" s="47" t="s">
        <v>277</v>
      </c>
      <c r="U36" s="15" t="s">
        <v>191</v>
      </c>
      <c r="V36" s="40" t="s">
        <v>276</v>
      </c>
      <c r="W36" s="40" t="s">
        <v>276</v>
      </c>
      <c r="X36" s="40" t="s">
        <v>277</v>
      </c>
      <c r="Y36" s="40" t="s">
        <v>385</v>
      </c>
      <c r="Z36" s="102"/>
      <c r="AA36" s="102"/>
      <c r="AB36" s="102"/>
      <c r="AC36" s="102"/>
      <c r="AD36" s="102"/>
      <c r="AE36" s="102"/>
      <c r="AF36" s="102"/>
      <c r="AG36" s="105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</row>
    <row r="37" spans="2:61" ht="48">
      <c r="B37" s="130"/>
      <c r="C37" s="120"/>
      <c r="D37" s="120"/>
      <c r="E37" s="120"/>
      <c r="F37" s="126"/>
      <c r="G37" s="126"/>
      <c r="H37" s="126"/>
      <c r="I37" s="119"/>
      <c r="J37" s="119"/>
      <c r="K37" s="119"/>
      <c r="L37" s="119"/>
      <c r="M37" s="125"/>
      <c r="N37" s="18" t="s">
        <v>192</v>
      </c>
      <c r="O37" s="18" t="s">
        <v>193</v>
      </c>
      <c r="P37" s="45" t="s">
        <v>264</v>
      </c>
      <c r="Q37" s="45" t="s">
        <v>270</v>
      </c>
      <c r="R37" s="60">
        <v>0.2</v>
      </c>
      <c r="S37" s="15">
        <v>5</v>
      </c>
      <c r="T37" s="47" t="s">
        <v>317</v>
      </c>
      <c r="U37" s="15" t="s">
        <v>194</v>
      </c>
      <c r="V37" s="40" t="s">
        <v>441</v>
      </c>
      <c r="W37" s="40" t="s">
        <v>442</v>
      </c>
      <c r="X37" s="40" t="s">
        <v>443</v>
      </c>
      <c r="Y37" s="40" t="s">
        <v>443</v>
      </c>
      <c r="Z37" s="102"/>
      <c r="AA37" s="102"/>
      <c r="AB37" s="102"/>
      <c r="AC37" s="102"/>
      <c r="AD37" s="102"/>
      <c r="AE37" s="102"/>
      <c r="AF37" s="102"/>
      <c r="AG37" s="105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</row>
    <row r="38" spans="2:61" ht="39" customHeight="1">
      <c r="B38" s="130"/>
      <c r="C38" s="120"/>
      <c r="D38" s="120"/>
      <c r="E38" s="120"/>
      <c r="F38" s="126"/>
      <c r="G38" s="126"/>
      <c r="H38" s="126"/>
      <c r="I38" s="119"/>
      <c r="J38" s="119"/>
      <c r="K38" s="119"/>
      <c r="L38" s="119"/>
      <c r="M38" s="125"/>
      <c r="N38" s="20" t="s">
        <v>195</v>
      </c>
      <c r="O38" s="18" t="s">
        <v>196</v>
      </c>
      <c r="P38" s="45" t="s">
        <v>264</v>
      </c>
      <c r="Q38" s="45" t="s">
        <v>270</v>
      </c>
      <c r="R38" s="60">
        <v>0.3</v>
      </c>
      <c r="S38" s="15">
        <v>0</v>
      </c>
      <c r="T38" s="15">
        <v>1</v>
      </c>
      <c r="U38" s="15" t="s">
        <v>22</v>
      </c>
      <c r="V38" s="40">
        <v>0</v>
      </c>
      <c r="W38" s="40">
        <v>1</v>
      </c>
      <c r="X38" s="40" t="s">
        <v>387</v>
      </c>
      <c r="Y38" s="40" t="s">
        <v>388</v>
      </c>
      <c r="Z38" s="102"/>
      <c r="AA38" s="102"/>
      <c r="AB38" s="102"/>
      <c r="AC38" s="102"/>
      <c r="AD38" s="102"/>
      <c r="AE38" s="102"/>
      <c r="AF38" s="102"/>
      <c r="AG38" s="105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</row>
    <row r="39" spans="2:61" ht="42" customHeight="1">
      <c r="B39" s="130"/>
      <c r="C39" s="120"/>
      <c r="D39" s="120"/>
      <c r="E39" s="120"/>
      <c r="F39" s="126"/>
      <c r="G39" s="126"/>
      <c r="H39" s="126"/>
      <c r="I39" s="87"/>
      <c r="J39" s="87"/>
      <c r="K39" s="87"/>
      <c r="L39" s="87"/>
      <c r="M39" s="125"/>
      <c r="N39" s="21" t="s">
        <v>197</v>
      </c>
      <c r="O39" s="16" t="s">
        <v>198</v>
      </c>
      <c r="P39" s="45" t="s">
        <v>264</v>
      </c>
      <c r="Q39" s="45" t="s">
        <v>270</v>
      </c>
      <c r="R39" s="60">
        <v>0.2</v>
      </c>
      <c r="S39" s="17" t="s">
        <v>21</v>
      </c>
      <c r="T39" s="17">
        <v>3</v>
      </c>
      <c r="U39" s="17" t="s">
        <v>199</v>
      </c>
      <c r="V39" s="40">
        <v>1</v>
      </c>
      <c r="W39" s="40" t="s">
        <v>361</v>
      </c>
      <c r="X39" s="40" t="s">
        <v>389</v>
      </c>
      <c r="Y39" s="40" t="s">
        <v>384</v>
      </c>
      <c r="Z39" s="102"/>
      <c r="AA39" s="102"/>
      <c r="AB39" s="102"/>
      <c r="AC39" s="102"/>
      <c r="AD39" s="102"/>
      <c r="AE39" s="102"/>
      <c r="AF39" s="102"/>
      <c r="AG39" s="105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</row>
    <row r="40" spans="2:61" ht="24">
      <c r="B40" s="130"/>
      <c r="C40" s="120" t="s">
        <v>200</v>
      </c>
      <c r="D40" s="120" t="s">
        <v>201</v>
      </c>
      <c r="E40" s="120" t="s">
        <v>202</v>
      </c>
      <c r="F40" s="126">
        <v>0.5</v>
      </c>
      <c r="G40" s="126">
        <v>0.5</v>
      </c>
      <c r="H40" s="126">
        <v>0.35</v>
      </c>
      <c r="I40" s="86">
        <v>0.48</v>
      </c>
      <c r="J40" s="86">
        <v>0.43</v>
      </c>
      <c r="K40" s="86">
        <v>0.38</v>
      </c>
      <c r="L40" s="86">
        <v>0.35</v>
      </c>
      <c r="M40" s="125" t="s">
        <v>22</v>
      </c>
      <c r="N40" s="16" t="s">
        <v>203</v>
      </c>
      <c r="O40" s="16" t="s">
        <v>204</v>
      </c>
      <c r="P40" s="45" t="s">
        <v>265</v>
      </c>
      <c r="Q40" s="45" t="s">
        <v>270</v>
      </c>
      <c r="R40" s="60">
        <v>0.2</v>
      </c>
      <c r="S40" s="17">
        <v>1</v>
      </c>
      <c r="T40" s="17">
        <v>1</v>
      </c>
      <c r="U40" s="17" t="s">
        <v>22</v>
      </c>
      <c r="V40" s="40">
        <v>1</v>
      </c>
      <c r="W40" s="40" t="s">
        <v>388</v>
      </c>
      <c r="X40" s="40" t="s">
        <v>388</v>
      </c>
      <c r="Y40" s="40" t="s">
        <v>388</v>
      </c>
      <c r="Z40" s="102"/>
      <c r="AA40" s="102"/>
      <c r="AB40" s="102"/>
      <c r="AC40" s="102"/>
      <c r="AD40" s="102"/>
      <c r="AE40" s="102"/>
      <c r="AF40" s="102"/>
      <c r="AG40" s="105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</row>
    <row r="41" spans="2:61" ht="48">
      <c r="B41" s="130"/>
      <c r="C41" s="120"/>
      <c r="D41" s="120"/>
      <c r="E41" s="120"/>
      <c r="F41" s="126"/>
      <c r="G41" s="126"/>
      <c r="H41" s="126"/>
      <c r="I41" s="119"/>
      <c r="J41" s="119"/>
      <c r="K41" s="119"/>
      <c r="L41" s="119"/>
      <c r="M41" s="125"/>
      <c r="N41" s="18" t="s">
        <v>205</v>
      </c>
      <c r="O41" s="18" t="s">
        <v>204</v>
      </c>
      <c r="P41" s="45" t="s">
        <v>265</v>
      </c>
      <c r="Q41" s="45" t="s">
        <v>270</v>
      </c>
      <c r="R41" s="60">
        <v>0.3</v>
      </c>
      <c r="S41" s="15">
        <v>1</v>
      </c>
      <c r="T41" s="15">
        <v>1</v>
      </c>
      <c r="U41" s="17" t="s">
        <v>22</v>
      </c>
      <c r="V41" s="40">
        <v>1</v>
      </c>
      <c r="W41" s="40" t="s">
        <v>388</v>
      </c>
      <c r="X41" s="40" t="s">
        <v>388</v>
      </c>
      <c r="Y41" s="40" t="s">
        <v>388</v>
      </c>
      <c r="Z41" s="102"/>
      <c r="AA41" s="102"/>
      <c r="AB41" s="102"/>
      <c r="AC41" s="102"/>
      <c r="AD41" s="102"/>
      <c r="AE41" s="102"/>
      <c r="AF41" s="102"/>
      <c r="AG41" s="105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</row>
    <row r="42" spans="2:61" ht="42" customHeight="1">
      <c r="B42" s="130"/>
      <c r="C42" s="120"/>
      <c r="D42" s="120"/>
      <c r="E42" s="120"/>
      <c r="F42" s="126"/>
      <c r="G42" s="126"/>
      <c r="H42" s="126"/>
      <c r="I42" s="119"/>
      <c r="J42" s="119"/>
      <c r="K42" s="119"/>
      <c r="L42" s="119"/>
      <c r="M42" s="125"/>
      <c r="N42" s="120" t="s">
        <v>206</v>
      </c>
      <c r="O42" s="16" t="s">
        <v>207</v>
      </c>
      <c r="P42" s="45" t="s">
        <v>264</v>
      </c>
      <c r="Q42" s="45" t="s">
        <v>270</v>
      </c>
      <c r="R42" s="60">
        <v>0.2</v>
      </c>
      <c r="S42" s="49" t="s">
        <v>21</v>
      </c>
      <c r="T42" s="17">
        <v>64</v>
      </c>
      <c r="U42" s="17" t="s">
        <v>22</v>
      </c>
      <c r="V42" s="40">
        <v>16</v>
      </c>
      <c r="W42" s="40" t="s">
        <v>391</v>
      </c>
      <c r="X42" s="40" t="s">
        <v>392</v>
      </c>
      <c r="Y42" s="40" t="s">
        <v>390</v>
      </c>
      <c r="Z42" s="102"/>
      <c r="AA42" s="102"/>
      <c r="AB42" s="102"/>
      <c r="AC42" s="102"/>
      <c r="AD42" s="102"/>
      <c r="AE42" s="102"/>
      <c r="AF42" s="102"/>
      <c r="AG42" s="105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</row>
    <row r="43" spans="2:61" ht="60">
      <c r="B43" s="130"/>
      <c r="C43" s="120"/>
      <c r="D43" s="120"/>
      <c r="E43" s="120"/>
      <c r="F43" s="126"/>
      <c r="G43" s="126"/>
      <c r="H43" s="126"/>
      <c r="I43" s="119"/>
      <c r="J43" s="119"/>
      <c r="K43" s="119"/>
      <c r="L43" s="119"/>
      <c r="M43" s="125"/>
      <c r="N43" s="120"/>
      <c r="O43" s="18" t="s">
        <v>208</v>
      </c>
      <c r="P43" s="45" t="s">
        <v>264</v>
      </c>
      <c r="Q43" s="45" t="s">
        <v>270</v>
      </c>
      <c r="R43" s="60">
        <v>0.1</v>
      </c>
      <c r="S43" s="15">
        <v>0</v>
      </c>
      <c r="T43" s="15">
        <v>5</v>
      </c>
      <c r="U43" s="15" t="s">
        <v>209</v>
      </c>
      <c r="V43" s="40">
        <v>1</v>
      </c>
      <c r="W43" s="40" t="s">
        <v>393</v>
      </c>
      <c r="X43" s="40" t="s">
        <v>346</v>
      </c>
      <c r="Y43" s="40" t="s">
        <v>394</v>
      </c>
      <c r="Z43" s="102"/>
      <c r="AA43" s="102"/>
      <c r="AB43" s="102"/>
      <c r="AC43" s="102"/>
      <c r="AD43" s="102"/>
      <c r="AE43" s="102"/>
      <c r="AF43" s="102"/>
      <c r="AG43" s="105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</row>
    <row r="44" spans="2:61" ht="48">
      <c r="B44" s="130"/>
      <c r="C44" s="120"/>
      <c r="D44" s="120"/>
      <c r="E44" s="120"/>
      <c r="F44" s="126"/>
      <c r="G44" s="126"/>
      <c r="H44" s="126"/>
      <c r="I44" s="119"/>
      <c r="J44" s="119"/>
      <c r="K44" s="119"/>
      <c r="L44" s="119"/>
      <c r="M44" s="125"/>
      <c r="N44" s="18" t="s">
        <v>210</v>
      </c>
      <c r="O44" s="18" t="s">
        <v>204</v>
      </c>
      <c r="P44" s="45" t="s">
        <v>264</v>
      </c>
      <c r="Q44" s="45" t="s">
        <v>270</v>
      </c>
      <c r="R44" s="60">
        <v>0.2</v>
      </c>
      <c r="S44" s="15">
        <v>1</v>
      </c>
      <c r="T44" s="15">
        <v>1</v>
      </c>
      <c r="U44" s="15" t="s">
        <v>211</v>
      </c>
      <c r="V44" s="40">
        <v>0</v>
      </c>
      <c r="W44" s="40">
        <v>1</v>
      </c>
      <c r="X44" s="40" t="s">
        <v>388</v>
      </c>
      <c r="Y44" s="40" t="s">
        <v>388</v>
      </c>
      <c r="Z44" s="102"/>
      <c r="AA44" s="102"/>
      <c r="AB44" s="102"/>
      <c r="AC44" s="102"/>
      <c r="AD44" s="102"/>
      <c r="AE44" s="102"/>
      <c r="AF44" s="102"/>
      <c r="AG44" s="105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</row>
    <row r="45" spans="2:61" ht="48">
      <c r="B45" s="130"/>
      <c r="C45" s="120"/>
      <c r="D45" s="120"/>
      <c r="E45" s="120"/>
      <c r="F45" s="126"/>
      <c r="G45" s="126"/>
      <c r="H45" s="126"/>
      <c r="I45" s="119"/>
      <c r="J45" s="119"/>
      <c r="K45" s="119"/>
      <c r="L45" s="119"/>
      <c r="M45" s="125"/>
      <c r="N45" s="16" t="s">
        <v>212</v>
      </c>
      <c r="O45" s="18" t="s">
        <v>213</v>
      </c>
      <c r="P45" s="45" t="s">
        <v>264</v>
      </c>
      <c r="Q45" s="45" t="s">
        <v>270</v>
      </c>
      <c r="R45" s="60">
        <v>0.1</v>
      </c>
      <c r="S45" s="15">
        <v>0</v>
      </c>
      <c r="T45" s="15">
        <v>1</v>
      </c>
      <c r="U45" s="15" t="s">
        <v>194</v>
      </c>
      <c r="V45" s="40">
        <v>0</v>
      </c>
      <c r="W45" s="40">
        <v>0</v>
      </c>
      <c r="X45" s="40">
        <v>1</v>
      </c>
      <c r="Y45" s="40" t="s">
        <v>388</v>
      </c>
      <c r="Z45" s="102"/>
      <c r="AA45" s="102"/>
      <c r="AB45" s="102"/>
      <c r="AC45" s="102"/>
      <c r="AD45" s="102"/>
      <c r="AE45" s="102"/>
      <c r="AF45" s="102"/>
      <c r="AG45" s="105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</row>
    <row r="46" spans="2:61" ht="48">
      <c r="B46" s="130"/>
      <c r="C46" s="120"/>
      <c r="D46" s="120"/>
      <c r="E46" s="120"/>
      <c r="F46" s="126"/>
      <c r="G46" s="126"/>
      <c r="H46" s="126"/>
      <c r="I46" s="119"/>
      <c r="J46" s="119"/>
      <c r="K46" s="119"/>
      <c r="L46" s="119"/>
      <c r="M46" s="125"/>
      <c r="N46" s="18" t="s">
        <v>214</v>
      </c>
      <c r="O46" s="18" t="s">
        <v>215</v>
      </c>
      <c r="P46" s="45" t="s">
        <v>264</v>
      </c>
      <c r="Q46" s="45" t="s">
        <v>270</v>
      </c>
      <c r="R46" s="60">
        <v>0.1</v>
      </c>
      <c r="S46" s="15">
        <v>1</v>
      </c>
      <c r="T46" s="15">
        <v>1</v>
      </c>
      <c r="U46" s="15" t="s">
        <v>216</v>
      </c>
      <c r="V46" s="40">
        <v>1</v>
      </c>
      <c r="W46" s="40" t="s">
        <v>395</v>
      </c>
      <c r="X46" s="40" t="s">
        <v>388</v>
      </c>
      <c r="Y46" s="40" t="s">
        <v>388</v>
      </c>
      <c r="Z46" s="102"/>
      <c r="AA46" s="102"/>
      <c r="AB46" s="102"/>
      <c r="AC46" s="102"/>
      <c r="AD46" s="102"/>
      <c r="AE46" s="102"/>
      <c r="AF46" s="102"/>
      <c r="AG46" s="105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</row>
    <row r="47" spans="2:61" ht="60">
      <c r="B47" s="130"/>
      <c r="C47" s="120"/>
      <c r="D47" s="120"/>
      <c r="E47" s="120"/>
      <c r="F47" s="126"/>
      <c r="G47" s="126"/>
      <c r="H47" s="126"/>
      <c r="I47" s="119"/>
      <c r="J47" s="119"/>
      <c r="K47" s="119"/>
      <c r="L47" s="119"/>
      <c r="M47" s="125"/>
      <c r="N47" s="18" t="s">
        <v>217</v>
      </c>
      <c r="O47" s="18" t="s">
        <v>215</v>
      </c>
      <c r="P47" s="45" t="s">
        <v>264</v>
      </c>
      <c r="Q47" s="45" t="s">
        <v>270</v>
      </c>
      <c r="R47" s="60">
        <v>0.1</v>
      </c>
      <c r="S47" s="15">
        <v>1</v>
      </c>
      <c r="T47" s="15">
        <v>1</v>
      </c>
      <c r="U47" s="15" t="s">
        <v>218</v>
      </c>
      <c r="V47" s="40">
        <v>1</v>
      </c>
      <c r="W47" s="40" t="s">
        <v>396</v>
      </c>
      <c r="X47" s="40" t="s">
        <v>388</v>
      </c>
      <c r="Y47" s="40" t="s">
        <v>388</v>
      </c>
      <c r="Z47" s="102"/>
      <c r="AA47" s="102"/>
      <c r="AB47" s="102"/>
      <c r="AC47" s="102"/>
      <c r="AD47" s="102"/>
      <c r="AE47" s="102"/>
      <c r="AF47" s="102"/>
      <c r="AG47" s="105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</row>
    <row r="48" spans="2:61" ht="36">
      <c r="B48" s="130"/>
      <c r="C48" s="120"/>
      <c r="D48" s="120"/>
      <c r="E48" s="120"/>
      <c r="F48" s="126"/>
      <c r="G48" s="126"/>
      <c r="H48" s="126"/>
      <c r="I48" s="119"/>
      <c r="J48" s="119"/>
      <c r="K48" s="119"/>
      <c r="L48" s="119"/>
      <c r="M48" s="125"/>
      <c r="N48" s="18" t="s">
        <v>219</v>
      </c>
      <c r="O48" s="18" t="s">
        <v>220</v>
      </c>
      <c r="P48" s="45" t="s">
        <v>264</v>
      </c>
      <c r="Q48" s="45" t="s">
        <v>270</v>
      </c>
      <c r="R48" s="60">
        <v>0.1</v>
      </c>
      <c r="S48" s="15">
        <v>2</v>
      </c>
      <c r="T48" s="47" t="s">
        <v>401</v>
      </c>
      <c r="U48" s="15" t="s">
        <v>22</v>
      </c>
      <c r="V48" s="40" t="s">
        <v>397</v>
      </c>
      <c r="W48" s="40" t="s">
        <v>398</v>
      </c>
      <c r="X48" s="40" t="s">
        <v>399</v>
      </c>
      <c r="Y48" s="40" t="s">
        <v>400</v>
      </c>
      <c r="Z48" s="102"/>
      <c r="AA48" s="102"/>
      <c r="AB48" s="102"/>
      <c r="AC48" s="102"/>
      <c r="AD48" s="102"/>
      <c r="AE48" s="102"/>
      <c r="AF48" s="102"/>
      <c r="AG48" s="105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</row>
    <row r="49" spans="2:61" ht="31.5" customHeight="1">
      <c r="B49" s="130"/>
      <c r="C49" s="120"/>
      <c r="D49" s="120"/>
      <c r="E49" s="120"/>
      <c r="F49" s="126"/>
      <c r="G49" s="126"/>
      <c r="H49" s="126"/>
      <c r="I49" s="119"/>
      <c r="J49" s="119"/>
      <c r="K49" s="119"/>
      <c r="L49" s="119"/>
      <c r="M49" s="125"/>
      <c r="N49" s="120" t="s">
        <v>221</v>
      </c>
      <c r="O49" s="48" t="s">
        <v>222</v>
      </c>
      <c r="P49" s="45" t="s">
        <v>264</v>
      </c>
      <c r="Q49" s="45" t="s">
        <v>270</v>
      </c>
      <c r="R49" s="60">
        <v>0.2</v>
      </c>
      <c r="S49" s="17">
        <v>1</v>
      </c>
      <c r="T49" s="49" t="s">
        <v>402</v>
      </c>
      <c r="U49" s="15" t="s">
        <v>22</v>
      </c>
      <c r="V49" s="40" t="s">
        <v>444</v>
      </c>
      <c r="W49" s="40" t="s">
        <v>404</v>
      </c>
      <c r="X49" s="40" t="s">
        <v>363</v>
      </c>
      <c r="Y49" s="40" t="s">
        <v>405</v>
      </c>
      <c r="Z49" s="102"/>
      <c r="AA49" s="102"/>
      <c r="AB49" s="102"/>
      <c r="AC49" s="102"/>
      <c r="AD49" s="102"/>
      <c r="AE49" s="102"/>
      <c r="AF49" s="102"/>
      <c r="AG49" s="105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</row>
    <row r="50" spans="2:61" ht="25.5" customHeight="1">
      <c r="B50" s="130"/>
      <c r="C50" s="120"/>
      <c r="D50" s="120"/>
      <c r="E50" s="120"/>
      <c r="F50" s="126"/>
      <c r="G50" s="126"/>
      <c r="H50" s="126"/>
      <c r="I50" s="119"/>
      <c r="J50" s="119"/>
      <c r="K50" s="119"/>
      <c r="L50" s="119"/>
      <c r="M50" s="125"/>
      <c r="N50" s="120"/>
      <c r="O50" s="48" t="s">
        <v>223</v>
      </c>
      <c r="P50" s="45" t="s">
        <v>264</v>
      </c>
      <c r="Q50" s="45" t="s">
        <v>270</v>
      </c>
      <c r="R50" s="60">
        <v>0.1</v>
      </c>
      <c r="S50" s="17">
        <v>3</v>
      </c>
      <c r="T50" s="49" t="s">
        <v>403</v>
      </c>
      <c r="U50" s="15" t="s">
        <v>22</v>
      </c>
      <c r="V50" s="40" t="s">
        <v>363</v>
      </c>
      <c r="W50" s="40" t="s">
        <v>406</v>
      </c>
      <c r="X50" s="40" t="s">
        <v>407</v>
      </c>
      <c r="Y50" s="40" t="s">
        <v>408</v>
      </c>
      <c r="Z50" s="102"/>
      <c r="AA50" s="102"/>
      <c r="AB50" s="102"/>
      <c r="AC50" s="102"/>
      <c r="AD50" s="102"/>
      <c r="AE50" s="102"/>
      <c r="AF50" s="102"/>
      <c r="AG50" s="105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</row>
    <row r="51" spans="2:61" ht="29.25" customHeight="1">
      <c r="B51" s="130"/>
      <c r="C51" s="120"/>
      <c r="D51" s="120"/>
      <c r="E51" s="120"/>
      <c r="F51" s="126"/>
      <c r="G51" s="126"/>
      <c r="H51" s="126"/>
      <c r="I51" s="119"/>
      <c r="J51" s="119"/>
      <c r="K51" s="119"/>
      <c r="L51" s="119"/>
      <c r="M51" s="125"/>
      <c r="N51" s="120"/>
      <c r="O51" s="48" t="s">
        <v>224</v>
      </c>
      <c r="P51" s="45" t="s">
        <v>264</v>
      </c>
      <c r="Q51" s="45" t="s">
        <v>270</v>
      </c>
      <c r="R51" s="60">
        <v>0.1</v>
      </c>
      <c r="S51" s="17">
        <v>0</v>
      </c>
      <c r="T51" s="17">
        <v>8</v>
      </c>
      <c r="U51" s="15" t="s">
        <v>22</v>
      </c>
      <c r="V51" s="40">
        <v>1</v>
      </c>
      <c r="W51" s="40" t="s">
        <v>404</v>
      </c>
      <c r="X51" s="40" t="s">
        <v>355</v>
      </c>
      <c r="Y51" s="40" t="s">
        <v>409</v>
      </c>
      <c r="Z51" s="102"/>
      <c r="AA51" s="102"/>
      <c r="AB51" s="102"/>
      <c r="AC51" s="102"/>
      <c r="AD51" s="102"/>
      <c r="AE51" s="102"/>
      <c r="AF51" s="102"/>
      <c r="AG51" s="105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</row>
    <row r="52" spans="2:61" ht="36">
      <c r="B52" s="130"/>
      <c r="C52" s="120"/>
      <c r="D52" s="120"/>
      <c r="E52" s="120"/>
      <c r="F52" s="126"/>
      <c r="G52" s="126"/>
      <c r="H52" s="126"/>
      <c r="I52" s="119"/>
      <c r="J52" s="119"/>
      <c r="K52" s="119"/>
      <c r="L52" s="119"/>
      <c r="M52" s="125"/>
      <c r="N52" s="18" t="s">
        <v>225</v>
      </c>
      <c r="O52" s="18" t="s">
        <v>226</v>
      </c>
      <c r="P52" s="45" t="s">
        <v>264</v>
      </c>
      <c r="Q52" s="45" t="s">
        <v>270</v>
      </c>
      <c r="R52" s="60">
        <v>0.2</v>
      </c>
      <c r="S52" s="15">
        <v>6</v>
      </c>
      <c r="T52" s="47" t="s">
        <v>410</v>
      </c>
      <c r="U52" s="15" t="s">
        <v>22</v>
      </c>
      <c r="V52" s="40" t="s">
        <v>411</v>
      </c>
      <c r="W52" s="40" t="s">
        <v>412</v>
      </c>
      <c r="X52" s="40" t="s">
        <v>413</v>
      </c>
      <c r="Y52" s="40" t="s">
        <v>414</v>
      </c>
      <c r="Z52" s="102"/>
      <c r="AA52" s="102"/>
      <c r="AB52" s="102"/>
      <c r="AC52" s="102"/>
      <c r="AD52" s="102"/>
      <c r="AE52" s="102"/>
      <c r="AF52" s="102"/>
      <c r="AG52" s="105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2:61" ht="60">
      <c r="B53" s="130"/>
      <c r="C53" s="120"/>
      <c r="D53" s="120"/>
      <c r="E53" s="120"/>
      <c r="F53" s="126"/>
      <c r="G53" s="126"/>
      <c r="H53" s="126"/>
      <c r="I53" s="119"/>
      <c r="J53" s="119"/>
      <c r="K53" s="119"/>
      <c r="L53" s="119"/>
      <c r="M53" s="125"/>
      <c r="N53" s="18" t="s">
        <v>227</v>
      </c>
      <c r="O53" s="18" t="s">
        <v>228</v>
      </c>
      <c r="P53" s="45" t="s">
        <v>264</v>
      </c>
      <c r="Q53" s="45" t="s">
        <v>270</v>
      </c>
      <c r="R53" s="60">
        <v>0.1</v>
      </c>
      <c r="S53" s="15">
        <v>1</v>
      </c>
      <c r="T53" s="47" t="s">
        <v>308</v>
      </c>
      <c r="U53" s="15" t="s">
        <v>229</v>
      </c>
      <c r="V53" s="40" t="s">
        <v>388</v>
      </c>
      <c r="W53" s="40" t="s">
        <v>415</v>
      </c>
      <c r="X53" s="40" t="s">
        <v>362</v>
      </c>
      <c r="Y53" s="40" t="s">
        <v>363</v>
      </c>
      <c r="Z53" s="102"/>
      <c r="AA53" s="102"/>
      <c r="AB53" s="102"/>
      <c r="AC53" s="102"/>
      <c r="AD53" s="102"/>
      <c r="AE53" s="102"/>
      <c r="AF53" s="102"/>
      <c r="AG53" s="105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</row>
    <row r="54" spans="2:61" ht="24">
      <c r="B54" s="130"/>
      <c r="C54" s="120"/>
      <c r="D54" s="120"/>
      <c r="E54" s="120"/>
      <c r="F54" s="126"/>
      <c r="G54" s="126"/>
      <c r="H54" s="126"/>
      <c r="I54" s="119"/>
      <c r="J54" s="119"/>
      <c r="K54" s="119"/>
      <c r="L54" s="119"/>
      <c r="M54" s="125"/>
      <c r="N54" s="18" t="s">
        <v>230</v>
      </c>
      <c r="O54" s="18" t="s">
        <v>231</v>
      </c>
      <c r="P54" s="45" t="s">
        <v>264</v>
      </c>
      <c r="Q54" s="45" t="s">
        <v>270</v>
      </c>
      <c r="R54" s="60">
        <v>0.1</v>
      </c>
      <c r="S54" s="15">
        <v>0</v>
      </c>
      <c r="T54" s="15">
        <v>1</v>
      </c>
      <c r="U54" s="15" t="s">
        <v>22</v>
      </c>
      <c r="V54" s="40">
        <v>0</v>
      </c>
      <c r="W54" s="40">
        <v>1</v>
      </c>
      <c r="X54" s="40" t="s">
        <v>388</v>
      </c>
      <c r="Y54" s="40" t="s">
        <v>388</v>
      </c>
      <c r="Z54" s="102"/>
      <c r="AA54" s="102"/>
      <c r="AB54" s="102"/>
      <c r="AC54" s="102"/>
      <c r="AD54" s="102"/>
      <c r="AE54" s="102"/>
      <c r="AF54" s="102"/>
      <c r="AG54" s="105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</row>
    <row r="55" spans="2:61" ht="48">
      <c r="B55" s="130"/>
      <c r="C55" s="120"/>
      <c r="D55" s="120"/>
      <c r="E55" s="120"/>
      <c r="F55" s="126"/>
      <c r="G55" s="126"/>
      <c r="H55" s="126"/>
      <c r="I55" s="87"/>
      <c r="J55" s="87"/>
      <c r="K55" s="87"/>
      <c r="L55" s="87"/>
      <c r="M55" s="125"/>
      <c r="N55" s="18" t="s">
        <v>232</v>
      </c>
      <c r="O55" s="18" t="s">
        <v>233</v>
      </c>
      <c r="P55" s="45" t="s">
        <v>264</v>
      </c>
      <c r="Q55" s="45" t="s">
        <v>270</v>
      </c>
      <c r="R55" s="60">
        <v>0.1</v>
      </c>
      <c r="S55" s="17" t="s">
        <v>21</v>
      </c>
      <c r="T55" s="17">
        <v>5</v>
      </c>
      <c r="U55" s="17" t="s">
        <v>194</v>
      </c>
      <c r="V55" s="40">
        <v>0</v>
      </c>
      <c r="W55" s="40">
        <v>2</v>
      </c>
      <c r="X55" s="40" t="s">
        <v>346</v>
      </c>
      <c r="Y55" s="40" t="s">
        <v>416</v>
      </c>
      <c r="Z55" s="102"/>
      <c r="AA55" s="102"/>
      <c r="AB55" s="102"/>
      <c r="AC55" s="102"/>
      <c r="AD55" s="102"/>
      <c r="AE55" s="102"/>
      <c r="AF55" s="102"/>
      <c r="AG55" s="105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</row>
    <row r="56" spans="2:61" ht="37.5" customHeight="1">
      <c r="B56" s="130"/>
      <c r="C56" s="120" t="s">
        <v>234</v>
      </c>
      <c r="D56" s="120" t="s">
        <v>235</v>
      </c>
      <c r="E56" s="121" t="s">
        <v>236</v>
      </c>
      <c r="F56" s="122">
        <v>0.8</v>
      </c>
      <c r="G56" s="122">
        <v>0.5</v>
      </c>
      <c r="H56" s="122">
        <v>0.7</v>
      </c>
      <c r="I56" s="111">
        <v>0.58</v>
      </c>
      <c r="J56" s="111">
        <v>0.62</v>
      </c>
      <c r="K56" s="111">
        <v>0.66</v>
      </c>
      <c r="L56" s="111">
        <v>0.7</v>
      </c>
      <c r="M56" s="107" t="s">
        <v>22</v>
      </c>
      <c r="N56" s="91" t="s">
        <v>237</v>
      </c>
      <c r="O56" s="48" t="s">
        <v>238</v>
      </c>
      <c r="P56" s="45" t="s">
        <v>264</v>
      </c>
      <c r="Q56" s="45" t="s">
        <v>270</v>
      </c>
      <c r="R56" s="60">
        <v>0.2</v>
      </c>
      <c r="S56" s="17">
        <v>3200</v>
      </c>
      <c r="T56" s="49" t="s">
        <v>417</v>
      </c>
      <c r="U56" s="15" t="s">
        <v>22</v>
      </c>
      <c r="V56" s="40" t="s">
        <v>418</v>
      </c>
      <c r="W56" s="40" t="s">
        <v>419</v>
      </c>
      <c r="X56" s="40" t="s">
        <v>420</v>
      </c>
      <c r="Y56" s="40" t="s">
        <v>421</v>
      </c>
      <c r="Z56" s="102"/>
      <c r="AA56" s="102"/>
      <c r="AB56" s="102"/>
      <c r="AC56" s="102"/>
      <c r="AD56" s="102"/>
      <c r="AE56" s="102"/>
      <c r="AF56" s="102"/>
      <c r="AG56" s="105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</row>
    <row r="57" spans="2:61" ht="42.75" customHeight="1">
      <c r="B57" s="130"/>
      <c r="C57" s="120"/>
      <c r="D57" s="120"/>
      <c r="E57" s="121"/>
      <c r="F57" s="122"/>
      <c r="G57" s="122"/>
      <c r="H57" s="122"/>
      <c r="I57" s="112"/>
      <c r="J57" s="112"/>
      <c r="K57" s="112"/>
      <c r="L57" s="112"/>
      <c r="M57" s="107"/>
      <c r="N57" s="91"/>
      <c r="O57" s="78" t="s">
        <v>239</v>
      </c>
      <c r="P57" s="45" t="s">
        <v>264</v>
      </c>
      <c r="Q57" s="45" t="s">
        <v>270</v>
      </c>
      <c r="R57" s="60">
        <v>0.1</v>
      </c>
      <c r="S57" s="17">
        <v>2610</v>
      </c>
      <c r="T57" s="49" t="s">
        <v>422</v>
      </c>
      <c r="U57" s="15" t="s">
        <v>22</v>
      </c>
      <c r="V57" s="40" t="s">
        <v>423</v>
      </c>
      <c r="W57" s="40" t="s">
        <v>424</v>
      </c>
      <c r="X57" s="40" t="s">
        <v>425</v>
      </c>
      <c r="Y57" s="40" t="s">
        <v>421</v>
      </c>
      <c r="Z57" s="102"/>
      <c r="AA57" s="102"/>
      <c r="AB57" s="102"/>
      <c r="AC57" s="102"/>
      <c r="AD57" s="102"/>
      <c r="AE57" s="102"/>
      <c r="AF57" s="102"/>
      <c r="AG57" s="105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</row>
    <row r="58" spans="2:61" ht="41.25" customHeight="1">
      <c r="B58" s="130"/>
      <c r="C58" s="120"/>
      <c r="D58" s="120"/>
      <c r="E58" s="121"/>
      <c r="F58" s="122"/>
      <c r="G58" s="122"/>
      <c r="H58" s="122"/>
      <c r="I58" s="112"/>
      <c r="J58" s="112"/>
      <c r="K58" s="112"/>
      <c r="L58" s="112"/>
      <c r="M58" s="107"/>
      <c r="N58" s="91"/>
      <c r="O58" s="16" t="s">
        <v>240</v>
      </c>
      <c r="P58" s="45" t="s">
        <v>264</v>
      </c>
      <c r="Q58" s="45" t="s">
        <v>270</v>
      </c>
      <c r="R58" s="60">
        <v>0.1</v>
      </c>
      <c r="S58" s="17">
        <v>0</v>
      </c>
      <c r="T58" s="17">
        <v>3000</v>
      </c>
      <c r="U58" s="15" t="s">
        <v>22</v>
      </c>
      <c r="V58" s="40">
        <v>3000</v>
      </c>
      <c r="W58" s="40" t="s">
        <v>426</v>
      </c>
      <c r="X58" s="40" t="s">
        <v>427</v>
      </c>
      <c r="Y58" s="40" t="s">
        <v>426</v>
      </c>
      <c r="Z58" s="102"/>
      <c r="AA58" s="102"/>
      <c r="AB58" s="102"/>
      <c r="AC58" s="102"/>
      <c r="AD58" s="102"/>
      <c r="AE58" s="102"/>
      <c r="AF58" s="102"/>
      <c r="AG58" s="105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</row>
    <row r="59" spans="2:61" ht="41.25" customHeight="1">
      <c r="B59" s="130"/>
      <c r="C59" s="120"/>
      <c r="D59" s="120"/>
      <c r="E59" s="121"/>
      <c r="F59" s="122"/>
      <c r="G59" s="122"/>
      <c r="H59" s="122"/>
      <c r="I59" s="112"/>
      <c r="J59" s="112"/>
      <c r="K59" s="112"/>
      <c r="L59" s="112"/>
      <c r="M59" s="107"/>
      <c r="N59" s="91"/>
      <c r="O59" s="16" t="s">
        <v>241</v>
      </c>
      <c r="P59" s="45" t="s">
        <v>265</v>
      </c>
      <c r="Q59" s="45" t="s">
        <v>270</v>
      </c>
      <c r="R59" s="60">
        <v>0.1</v>
      </c>
      <c r="S59" s="17">
        <v>1</v>
      </c>
      <c r="T59" s="17">
        <v>1</v>
      </c>
      <c r="U59" s="15" t="s">
        <v>22</v>
      </c>
      <c r="V59" s="40">
        <v>1</v>
      </c>
      <c r="W59" s="40">
        <v>1</v>
      </c>
      <c r="X59" s="40">
        <v>1</v>
      </c>
      <c r="Y59" s="40">
        <v>1</v>
      </c>
      <c r="Z59" s="102"/>
      <c r="AA59" s="102"/>
      <c r="AB59" s="102"/>
      <c r="AC59" s="102"/>
      <c r="AD59" s="102"/>
      <c r="AE59" s="102"/>
      <c r="AF59" s="102"/>
      <c r="AG59" s="105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</row>
    <row r="60" spans="2:61" ht="48.75" customHeight="1">
      <c r="B60" s="130"/>
      <c r="C60" s="120"/>
      <c r="D60" s="120"/>
      <c r="E60" s="121"/>
      <c r="F60" s="122"/>
      <c r="G60" s="122"/>
      <c r="H60" s="122"/>
      <c r="I60" s="112"/>
      <c r="J60" s="112"/>
      <c r="K60" s="112"/>
      <c r="L60" s="112"/>
      <c r="M60" s="107"/>
      <c r="N60" s="120" t="s">
        <v>242</v>
      </c>
      <c r="O60" s="16" t="s">
        <v>243</v>
      </c>
      <c r="P60" s="45" t="s">
        <v>264</v>
      </c>
      <c r="Q60" s="45" t="s">
        <v>270</v>
      </c>
      <c r="R60" s="60">
        <v>0.2</v>
      </c>
      <c r="S60" s="17">
        <v>24</v>
      </c>
      <c r="T60" s="49" t="s">
        <v>428</v>
      </c>
      <c r="U60" s="15" t="s">
        <v>22</v>
      </c>
      <c r="V60" s="40" t="s">
        <v>429</v>
      </c>
      <c r="W60" s="40" t="s">
        <v>430</v>
      </c>
      <c r="X60" s="40" t="s">
        <v>431</v>
      </c>
      <c r="Y60" s="40" t="s">
        <v>432</v>
      </c>
      <c r="Z60" s="102"/>
      <c r="AA60" s="102"/>
      <c r="AB60" s="102"/>
      <c r="AC60" s="102"/>
      <c r="AD60" s="102"/>
      <c r="AE60" s="102"/>
      <c r="AF60" s="102"/>
      <c r="AG60" s="105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</row>
    <row r="61" spans="2:61" ht="84">
      <c r="B61" s="130"/>
      <c r="C61" s="120"/>
      <c r="D61" s="120"/>
      <c r="E61" s="121"/>
      <c r="F61" s="122"/>
      <c r="G61" s="122"/>
      <c r="H61" s="122"/>
      <c r="I61" s="112"/>
      <c r="J61" s="112"/>
      <c r="K61" s="112"/>
      <c r="L61" s="112"/>
      <c r="M61" s="107"/>
      <c r="N61" s="120"/>
      <c r="O61" s="16" t="s">
        <v>244</v>
      </c>
      <c r="P61" s="45" t="s">
        <v>265</v>
      </c>
      <c r="Q61" s="45" t="s">
        <v>270</v>
      </c>
      <c r="R61" s="60">
        <v>0.1</v>
      </c>
      <c r="S61" s="17">
        <v>24</v>
      </c>
      <c r="T61" s="17">
        <v>24</v>
      </c>
      <c r="U61" s="15" t="s">
        <v>245</v>
      </c>
      <c r="V61" s="40">
        <v>24</v>
      </c>
      <c r="W61" s="40">
        <v>24</v>
      </c>
      <c r="X61" s="40">
        <v>24</v>
      </c>
      <c r="Y61" s="40">
        <v>24</v>
      </c>
      <c r="Z61" s="102"/>
      <c r="AA61" s="102"/>
      <c r="AB61" s="102"/>
      <c r="AC61" s="102"/>
      <c r="AD61" s="102"/>
      <c r="AE61" s="102"/>
      <c r="AF61" s="102"/>
      <c r="AG61" s="105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</row>
    <row r="62" spans="2:61" ht="39" customHeight="1">
      <c r="B62" s="130"/>
      <c r="C62" s="120"/>
      <c r="D62" s="120"/>
      <c r="E62" s="121"/>
      <c r="F62" s="122"/>
      <c r="G62" s="122"/>
      <c r="H62" s="122"/>
      <c r="I62" s="112"/>
      <c r="J62" s="112"/>
      <c r="K62" s="112"/>
      <c r="L62" s="112"/>
      <c r="M62" s="107"/>
      <c r="N62" s="16" t="s">
        <v>246</v>
      </c>
      <c r="O62" s="16" t="s">
        <v>247</v>
      </c>
      <c r="P62" s="45" t="s">
        <v>264</v>
      </c>
      <c r="Q62" s="45" t="s">
        <v>270</v>
      </c>
      <c r="R62" s="60">
        <v>0.2</v>
      </c>
      <c r="S62" s="17">
        <v>32</v>
      </c>
      <c r="T62" s="49" t="s">
        <v>433</v>
      </c>
      <c r="U62" s="15" t="s">
        <v>22</v>
      </c>
      <c r="V62" s="40" t="s">
        <v>434</v>
      </c>
      <c r="W62" s="40" t="s">
        <v>435</v>
      </c>
      <c r="X62" s="40" t="s">
        <v>436</v>
      </c>
      <c r="Y62" s="40" t="s">
        <v>437</v>
      </c>
      <c r="Z62" s="102"/>
      <c r="AA62" s="102"/>
      <c r="AB62" s="102"/>
      <c r="AC62" s="102"/>
      <c r="AD62" s="102"/>
      <c r="AE62" s="102"/>
      <c r="AF62" s="102"/>
      <c r="AG62" s="105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</row>
    <row r="63" spans="2:61" ht="48">
      <c r="B63" s="130"/>
      <c r="C63" s="120"/>
      <c r="D63" s="120"/>
      <c r="E63" s="121"/>
      <c r="F63" s="122"/>
      <c r="G63" s="122"/>
      <c r="H63" s="122"/>
      <c r="I63" s="113"/>
      <c r="J63" s="113"/>
      <c r="K63" s="113"/>
      <c r="L63" s="113"/>
      <c r="M63" s="107"/>
      <c r="N63" s="16" t="s">
        <v>248</v>
      </c>
      <c r="O63" s="16" t="s">
        <v>249</v>
      </c>
      <c r="P63" s="45" t="s">
        <v>264</v>
      </c>
      <c r="Q63" s="45" t="s">
        <v>270</v>
      </c>
      <c r="R63" s="60">
        <v>0.1</v>
      </c>
      <c r="S63" s="17" t="s">
        <v>21</v>
      </c>
      <c r="T63" s="17">
        <v>1</v>
      </c>
      <c r="U63" s="15" t="s">
        <v>194</v>
      </c>
      <c r="V63" s="40">
        <v>0</v>
      </c>
      <c r="W63" s="40">
        <v>0</v>
      </c>
      <c r="X63" s="40">
        <v>1</v>
      </c>
      <c r="Y63" s="40" t="s">
        <v>438</v>
      </c>
      <c r="Z63" s="102"/>
      <c r="AA63" s="102"/>
      <c r="AB63" s="102"/>
      <c r="AC63" s="102"/>
      <c r="AD63" s="102"/>
      <c r="AE63" s="102"/>
      <c r="AF63" s="102"/>
      <c r="AG63" s="105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</row>
    <row r="64" spans="2:61" ht="72.75" customHeight="1">
      <c r="B64" s="130"/>
      <c r="C64" s="120" t="s">
        <v>250</v>
      </c>
      <c r="D64" s="120" t="s">
        <v>251</v>
      </c>
      <c r="E64" s="121" t="s">
        <v>252</v>
      </c>
      <c r="F64" s="107" t="s">
        <v>21</v>
      </c>
      <c r="G64" s="107" t="s">
        <v>21</v>
      </c>
      <c r="H64" s="107">
        <v>2</v>
      </c>
      <c r="I64" s="123">
        <v>0</v>
      </c>
      <c r="J64" s="123">
        <v>1</v>
      </c>
      <c r="K64" s="123" t="s">
        <v>361</v>
      </c>
      <c r="L64" s="123">
        <v>0</v>
      </c>
      <c r="M64" s="107" t="s">
        <v>22</v>
      </c>
      <c r="N64" s="16" t="s">
        <v>253</v>
      </c>
      <c r="O64" s="16" t="s">
        <v>254</v>
      </c>
      <c r="P64" s="45" t="s">
        <v>264</v>
      </c>
      <c r="Q64" s="45" t="s">
        <v>270</v>
      </c>
      <c r="R64" s="60">
        <v>0.2</v>
      </c>
      <c r="S64" s="17" t="s">
        <v>21</v>
      </c>
      <c r="T64" s="17">
        <v>4</v>
      </c>
      <c r="U64" s="17" t="s">
        <v>22</v>
      </c>
      <c r="V64" s="40">
        <v>0</v>
      </c>
      <c r="W64" s="40">
        <v>2</v>
      </c>
      <c r="X64" s="40" t="s">
        <v>278</v>
      </c>
      <c r="Y64" s="40" t="s">
        <v>439</v>
      </c>
      <c r="Z64" s="102"/>
      <c r="AA64" s="102"/>
      <c r="AB64" s="102"/>
      <c r="AC64" s="102"/>
      <c r="AD64" s="102"/>
      <c r="AE64" s="102"/>
      <c r="AF64" s="102"/>
      <c r="AG64" s="105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</row>
    <row r="65" spans="2:61" ht="48">
      <c r="B65" s="130"/>
      <c r="C65" s="120"/>
      <c r="D65" s="120"/>
      <c r="E65" s="121"/>
      <c r="F65" s="107"/>
      <c r="G65" s="107"/>
      <c r="H65" s="107"/>
      <c r="I65" s="124"/>
      <c r="J65" s="124"/>
      <c r="K65" s="124"/>
      <c r="L65" s="124"/>
      <c r="M65" s="107"/>
      <c r="N65" s="16" t="s">
        <v>255</v>
      </c>
      <c r="O65" s="16" t="s">
        <v>256</v>
      </c>
      <c r="P65" s="45" t="s">
        <v>264</v>
      </c>
      <c r="Q65" s="45" t="s">
        <v>270</v>
      </c>
      <c r="R65" s="60">
        <v>0.2</v>
      </c>
      <c r="S65" s="17" t="s">
        <v>21</v>
      </c>
      <c r="T65" s="17">
        <v>2</v>
      </c>
      <c r="U65" s="17" t="s">
        <v>22</v>
      </c>
      <c r="V65" s="40">
        <v>0</v>
      </c>
      <c r="W65" s="40">
        <v>1</v>
      </c>
      <c r="X65" s="40" t="s">
        <v>277</v>
      </c>
      <c r="Y65" s="40" t="s">
        <v>385</v>
      </c>
      <c r="Z65" s="103"/>
      <c r="AA65" s="103"/>
      <c r="AB65" s="103"/>
      <c r="AC65" s="103"/>
      <c r="AD65" s="103"/>
      <c r="AE65" s="103"/>
      <c r="AF65" s="103"/>
      <c r="AG65" s="106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</row>
    <row r="66" spans="2:61" ht="15">
      <c r="B66" s="22"/>
      <c r="C66" s="23"/>
      <c r="D66" s="23"/>
      <c r="E66" s="23"/>
      <c r="F66" s="22"/>
      <c r="G66" s="22"/>
      <c r="H66" s="22"/>
      <c r="I66" s="22"/>
      <c r="J66" s="22"/>
      <c r="K66" s="22"/>
      <c r="L66" s="22"/>
      <c r="M66" s="22"/>
      <c r="N66" s="23"/>
      <c r="O66" s="23"/>
      <c r="P66" s="22"/>
      <c r="Q66" s="22"/>
      <c r="R66" s="75">
        <f>SUM(R10:R65)</f>
        <v>9.799999999999992</v>
      </c>
      <c r="S66" s="22"/>
      <c r="T66" s="22"/>
      <c r="U66" s="22"/>
      <c r="V66" s="24"/>
      <c r="W66" s="31"/>
      <c r="X66" s="31"/>
      <c r="Y66" s="31"/>
      <c r="Z66" s="66">
        <f>SUM(Z10:Z65)</f>
        <v>88578</v>
      </c>
      <c r="AA66" s="66">
        <f aca="true" t="shared" si="0" ref="AA66:BH66">SUM(AA10:AA65)</f>
        <v>2590</v>
      </c>
      <c r="AB66" s="66">
        <f t="shared" si="0"/>
        <v>36349</v>
      </c>
      <c r="AC66" s="66">
        <f t="shared" si="0"/>
        <v>14426</v>
      </c>
      <c r="AD66" s="66">
        <f t="shared" si="0"/>
        <v>19813</v>
      </c>
      <c r="AE66" s="66">
        <f t="shared" si="0"/>
        <v>15400</v>
      </c>
      <c r="AF66" s="66">
        <f t="shared" si="0"/>
        <v>0</v>
      </c>
      <c r="AG66" s="66">
        <f t="shared" si="0"/>
        <v>25696</v>
      </c>
      <c r="AH66" s="66">
        <f t="shared" si="0"/>
        <v>600</v>
      </c>
      <c r="AI66" s="66">
        <f t="shared" si="0"/>
        <v>8689</v>
      </c>
      <c r="AJ66" s="66">
        <f t="shared" si="0"/>
        <v>3500</v>
      </c>
      <c r="AK66" s="66">
        <f t="shared" si="0"/>
        <v>9907</v>
      </c>
      <c r="AL66" s="66">
        <f t="shared" si="0"/>
        <v>3000</v>
      </c>
      <c r="AM66" s="66">
        <f t="shared" si="0"/>
        <v>0</v>
      </c>
      <c r="AN66" s="66">
        <f t="shared" si="0"/>
        <v>27365</v>
      </c>
      <c r="AO66" s="66">
        <f t="shared" si="0"/>
        <v>640</v>
      </c>
      <c r="AP66" s="66">
        <f t="shared" si="0"/>
        <v>8949</v>
      </c>
      <c r="AQ66" s="66">
        <f t="shared" si="0"/>
        <v>3570</v>
      </c>
      <c r="AR66" s="66">
        <f t="shared" si="0"/>
        <v>9906</v>
      </c>
      <c r="AS66" s="66">
        <f t="shared" si="0"/>
        <v>4300</v>
      </c>
      <c r="AT66" s="66">
        <f t="shared" si="0"/>
        <v>0</v>
      </c>
      <c r="AU66" s="66">
        <f t="shared" si="0"/>
        <v>17628</v>
      </c>
      <c r="AV66" s="66">
        <f t="shared" si="0"/>
        <v>670</v>
      </c>
      <c r="AW66" s="66">
        <f t="shared" si="0"/>
        <v>9217</v>
      </c>
      <c r="AX66" s="66">
        <f t="shared" si="0"/>
        <v>3641</v>
      </c>
      <c r="AY66" s="66">
        <f t="shared" si="0"/>
        <v>0</v>
      </c>
      <c r="AZ66" s="66">
        <f t="shared" si="0"/>
        <v>4100</v>
      </c>
      <c r="BA66" s="66">
        <f t="shared" si="0"/>
        <v>0</v>
      </c>
      <c r="BB66" s="66">
        <f t="shared" si="0"/>
        <v>17888</v>
      </c>
      <c r="BC66" s="66">
        <f t="shared" si="0"/>
        <v>680</v>
      </c>
      <c r="BD66" s="66">
        <f t="shared" si="0"/>
        <v>9494</v>
      </c>
      <c r="BE66" s="66">
        <f t="shared" si="0"/>
        <v>3714</v>
      </c>
      <c r="BF66" s="66">
        <f t="shared" si="0"/>
        <v>0</v>
      </c>
      <c r="BG66" s="66">
        <f t="shared" si="0"/>
        <v>4000</v>
      </c>
      <c r="BH66" s="66">
        <f t="shared" si="0"/>
        <v>0</v>
      </c>
      <c r="BI66" s="66"/>
    </row>
    <row r="68" spans="4:18" ht="15">
      <c r="D68" s="1" t="s">
        <v>451</v>
      </c>
      <c r="E68" s="2">
        <v>13</v>
      </c>
      <c r="F68" s="54"/>
      <c r="R68" s="59">
        <v>9.8</v>
      </c>
    </row>
    <row r="69" spans="4:6" ht="15">
      <c r="D69" s="1" t="s">
        <v>452</v>
      </c>
      <c r="E69" s="2">
        <v>56</v>
      </c>
      <c r="F69" s="54"/>
    </row>
  </sheetData>
  <sheetProtection/>
  <mergeCells count="269">
    <mergeCell ref="E10:E12"/>
    <mergeCell ref="F10:F12"/>
    <mergeCell ref="G10:G12"/>
    <mergeCell ref="H10:H12"/>
    <mergeCell ref="B4:C4"/>
    <mergeCell ref="D4:S4"/>
    <mergeCell ref="B5:C5"/>
    <mergeCell ref="B6:C6"/>
    <mergeCell ref="D6:S6"/>
    <mergeCell ref="D5:U5"/>
    <mergeCell ref="AI10:AI12"/>
    <mergeCell ref="AJ10:AJ12"/>
    <mergeCell ref="AE13:AE33"/>
    <mergeCell ref="AF13:AF33"/>
    <mergeCell ref="B8:B9"/>
    <mergeCell ref="C8:C9"/>
    <mergeCell ref="D8:M8"/>
    <mergeCell ref="B10:B12"/>
    <mergeCell ref="C10:C12"/>
    <mergeCell ref="D10:D12"/>
    <mergeCell ref="G13:G16"/>
    <mergeCell ref="C17:C33"/>
    <mergeCell ref="D17:D18"/>
    <mergeCell ref="E17:E18"/>
    <mergeCell ref="F17:F18"/>
    <mergeCell ref="H13:H16"/>
    <mergeCell ref="E21:E22"/>
    <mergeCell ref="F21:F22"/>
    <mergeCell ref="G21:G22"/>
    <mergeCell ref="D19:D20"/>
    <mergeCell ref="AU8:BA8"/>
    <mergeCell ref="AT10:AT12"/>
    <mergeCell ref="AU10:AU12"/>
    <mergeCell ref="AV10:AV12"/>
    <mergeCell ref="AW10:AW12"/>
    <mergeCell ref="B13:B33"/>
    <mergeCell ref="C13:C16"/>
    <mergeCell ref="D13:D16"/>
    <mergeCell ref="E13:E16"/>
    <mergeCell ref="F13:F16"/>
    <mergeCell ref="AG13:AG33"/>
    <mergeCell ref="AH13:AH33"/>
    <mergeCell ref="AR10:AR12"/>
    <mergeCell ref="AK13:AK33"/>
    <mergeCell ref="AL13:AL33"/>
    <mergeCell ref="AM13:AM33"/>
    <mergeCell ref="AN13:AN33"/>
    <mergeCell ref="AO13:AO33"/>
    <mergeCell ref="AQ13:AQ33"/>
    <mergeCell ref="AR13:AR33"/>
    <mergeCell ref="BB8:BH8"/>
    <mergeCell ref="BI8:BI9"/>
    <mergeCell ref="AD10:AD12"/>
    <mergeCell ref="AE10:AE12"/>
    <mergeCell ref="AF10:AF12"/>
    <mergeCell ref="AG10:AG12"/>
    <mergeCell ref="AH10:AH12"/>
    <mergeCell ref="AX10:AX12"/>
    <mergeCell ref="AY10:AY12"/>
    <mergeCell ref="AZ10:AZ12"/>
    <mergeCell ref="G17:G18"/>
    <mergeCell ref="H17:H18"/>
    <mergeCell ref="D23:D24"/>
    <mergeCell ref="E23:E24"/>
    <mergeCell ref="F23:F24"/>
    <mergeCell ref="G23:G24"/>
    <mergeCell ref="D21:D22"/>
    <mergeCell ref="E19:E20"/>
    <mergeCell ref="F19:F20"/>
    <mergeCell ref="G19:G20"/>
    <mergeCell ref="M25:M26"/>
    <mergeCell ref="J23:J24"/>
    <mergeCell ref="K23:K24"/>
    <mergeCell ref="H19:H20"/>
    <mergeCell ref="M19:M20"/>
    <mergeCell ref="H21:H22"/>
    <mergeCell ref="M21:M22"/>
    <mergeCell ref="I21:I22"/>
    <mergeCell ref="J21:J22"/>
    <mergeCell ref="K21:K22"/>
    <mergeCell ref="M27:M28"/>
    <mergeCell ref="L27:L28"/>
    <mergeCell ref="I27:I28"/>
    <mergeCell ref="H23:H24"/>
    <mergeCell ref="M23:M24"/>
    <mergeCell ref="D25:D26"/>
    <mergeCell ref="E25:E26"/>
    <mergeCell ref="F25:F26"/>
    <mergeCell ref="G25:G26"/>
    <mergeCell ref="H25:H26"/>
    <mergeCell ref="D27:D28"/>
    <mergeCell ref="E27:E28"/>
    <mergeCell ref="F27:F28"/>
    <mergeCell ref="G27:G28"/>
    <mergeCell ref="H27:H28"/>
    <mergeCell ref="K27:K28"/>
    <mergeCell ref="AO10:AO12"/>
    <mergeCell ref="AP10:AP12"/>
    <mergeCell ref="AQ10:AQ12"/>
    <mergeCell ref="D29:D33"/>
    <mergeCell ref="E29:E33"/>
    <mergeCell ref="F29:F33"/>
    <mergeCell ref="G29:G33"/>
    <mergeCell ref="H29:H33"/>
    <mergeCell ref="M29:M33"/>
    <mergeCell ref="J29:J33"/>
    <mergeCell ref="Z8:AF8"/>
    <mergeCell ref="M13:M16"/>
    <mergeCell ref="L13:L16"/>
    <mergeCell ref="AG8:AM8"/>
    <mergeCell ref="AN8:AT8"/>
    <mergeCell ref="Z10:Z12"/>
    <mergeCell ref="AA10:AA12"/>
    <mergeCell ref="AB10:AB12"/>
    <mergeCell ref="AC10:AC12"/>
    <mergeCell ref="AS10:AS12"/>
    <mergeCell ref="K34:K39"/>
    <mergeCell ref="L34:L39"/>
    <mergeCell ref="L40:L55"/>
    <mergeCell ref="N8:Y8"/>
    <mergeCell ref="M17:M18"/>
    <mergeCell ref="J17:J18"/>
    <mergeCell ref="K17:K18"/>
    <mergeCell ref="M10:M12"/>
    <mergeCell ref="K29:K33"/>
    <mergeCell ref="L29:L33"/>
    <mergeCell ref="H40:H55"/>
    <mergeCell ref="I40:I55"/>
    <mergeCell ref="N42:N43"/>
    <mergeCell ref="N56:N59"/>
    <mergeCell ref="B34:B65"/>
    <mergeCell ref="C34:C39"/>
    <mergeCell ref="D34:D39"/>
    <mergeCell ref="E34:E39"/>
    <mergeCell ref="F34:F39"/>
    <mergeCell ref="L64:L65"/>
    <mergeCell ref="G56:G63"/>
    <mergeCell ref="G40:G55"/>
    <mergeCell ref="I29:I33"/>
    <mergeCell ref="N49:N51"/>
    <mergeCell ref="J40:J55"/>
    <mergeCell ref="K40:K55"/>
    <mergeCell ref="H56:H63"/>
    <mergeCell ref="G34:G39"/>
    <mergeCell ref="H34:H39"/>
    <mergeCell ref="N60:N61"/>
    <mergeCell ref="C40:C55"/>
    <mergeCell ref="D40:D55"/>
    <mergeCell ref="E40:E55"/>
    <mergeCell ref="F40:F55"/>
    <mergeCell ref="L17:L18"/>
    <mergeCell ref="I19:I20"/>
    <mergeCell ref="J19:J20"/>
    <mergeCell ref="K19:K20"/>
    <mergeCell ref="L19:L20"/>
    <mergeCell ref="I34:I39"/>
    <mergeCell ref="I17:I18"/>
    <mergeCell ref="M64:M65"/>
    <mergeCell ref="I64:I65"/>
    <mergeCell ref="J64:J65"/>
    <mergeCell ref="K64:K65"/>
    <mergeCell ref="I25:I26"/>
    <mergeCell ref="M34:M39"/>
    <mergeCell ref="M40:M55"/>
    <mergeCell ref="K56:K63"/>
    <mergeCell ref="J25:J26"/>
    <mergeCell ref="C64:C65"/>
    <mergeCell ref="D64:D65"/>
    <mergeCell ref="E64:E65"/>
    <mergeCell ref="F64:F65"/>
    <mergeCell ref="G64:G65"/>
    <mergeCell ref="L56:L63"/>
    <mergeCell ref="C56:C63"/>
    <mergeCell ref="D56:D63"/>
    <mergeCell ref="E56:E63"/>
    <mergeCell ref="F56:F63"/>
    <mergeCell ref="M56:M63"/>
    <mergeCell ref="I56:I63"/>
    <mergeCell ref="J56:J63"/>
    <mergeCell ref="L21:L22"/>
    <mergeCell ref="I23:I24"/>
    <mergeCell ref="L23:L24"/>
    <mergeCell ref="K25:K26"/>
    <mergeCell ref="L25:L26"/>
    <mergeCell ref="J27:J28"/>
    <mergeCell ref="J34:J39"/>
    <mergeCell ref="BE10:BE12"/>
    <mergeCell ref="BF10:BF12"/>
    <mergeCell ref="H64:H65"/>
    <mergeCell ref="I10:I12"/>
    <mergeCell ref="J10:J12"/>
    <mergeCell ref="K10:K12"/>
    <mergeCell ref="L10:L12"/>
    <mergeCell ref="I13:I16"/>
    <mergeCell ref="J13:J16"/>
    <mergeCell ref="K13:K16"/>
    <mergeCell ref="AJ13:AJ33"/>
    <mergeCell ref="AP13:AP33"/>
    <mergeCell ref="BA10:BA12"/>
    <mergeCell ref="BB10:BB12"/>
    <mergeCell ref="BC10:BC12"/>
    <mergeCell ref="BD10:BD12"/>
    <mergeCell ref="AK10:AK12"/>
    <mergeCell ref="AL10:AL12"/>
    <mergeCell ref="AM10:AM12"/>
    <mergeCell ref="AN10:AN12"/>
    <mergeCell ref="AW13:AW33"/>
    <mergeCell ref="AX13:AX33"/>
    <mergeCell ref="BG10:BG12"/>
    <mergeCell ref="BH10:BH12"/>
    <mergeCell ref="Z13:Z33"/>
    <mergeCell ref="AA13:AA33"/>
    <mergeCell ref="AB13:AB33"/>
    <mergeCell ref="AC13:AC33"/>
    <mergeCell ref="AD13:AD33"/>
    <mergeCell ref="AI13:AI33"/>
    <mergeCell ref="BH13:BH33"/>
    <mergeCell ref="AZ13:AZ33"/>
    <mergeCell ref="BA13:BA33"/>
    <mergeCell ref="BI14:BI33"/>
    <mergeCell ref="Z34:Z65"/>
    <mergeCell ref="AA34:AA65"/>
    <mergeCell ref="AB34:AB65"/>
    <mergeCell ref="AC34:AC65"/>
    <mergeCell ref="AD34:AD65"/>
    <mergeCell ref="AS13:AS33"/>
    <mergeCell ref="AE34:AE65"/>
    <mergeCell ref="AH34:AH65"/>
    <mergeCell ref="AI34:AI65"/>
    <mergeCell ref="AJ34:AJ65"/>
    <mergeCell ref="AK34:AK65"/>
    <mergeCell ref="BF13:BF33"/>
    <mergeCell ref="AY13:AY33"/>
    <mergeCell ref="AT13:AT33"/>
    <mergeCell ref="AU13:AU33"/>
    <mergeCell ref="AV13:AV33"/>
    <mergeCell ref="BG13:BG33"/>
    <mergeCell ref="BB13:BB33"/>
    <mergeCell ref="BC13:BC33"/>
    <mergeCell ref="BD13:BD33"/>
    <mergeCell ref="BE13:BE33"/>
    <mergeCell ref="BE34:BE65"/>
    <mergeCell ref="BF34:BF65"/>
    <mergeCell ref="BG34:BG65"/>
    <mergeCell ref="BD34:BD65"/>
    <mergeCell ref="AP34:AP65"/>
    <mergeCell ref="AQ34:AQ65"/>
    <mergeCell ref="AS34:AS65"/>
    <mergeCell ref="AT34:AT65"/>
    <mergeCell ref="AW34:AW65"/>
    <mergeCell ref="AX34:AX65"/>
    <mergeCell ref="AR34:AR65"/>
    <mergeCell ref="BI34:BI65"/>
    <mergeCell ref="AY34:AY65"/>
    <mergeCell ref="AZ34:AZ65"/>
    <mergeCell ref="BA34:BA65"/>
    <mergeCell ref="BB34:BB65"/>
    <mergeCell ref="BC34:BC65"/>
    <mergeCell ref="BH34:BH65"/>
    <mergeCell ref="AF34:AF65"/>
    <mergeCell ref="AG34:AG65"/>
    <mergeCell ref="AU34:AU65"/>
    <mergeCell ref="AV34:AV65"/>
    <mergeCell ref="B2:T2"/>
    <mergeCell ref="B3:T3"/>
    <mergeCell ref="AL34:AL65"/>
    <mergeCell ref="AM34:AM65"/>
    <mergeCell ref="AN34:AN65"/>
    <mergeCell ref="AO34:AO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Gladys</cp:lastModifiedBy>
  <cp:lastPrinted>2012-11-01T14:58:03Z</cp:lastPrinted>
  <dcterms:created xsi:type="dcterms:W3CDTF">2012-03-09T23:07:57Z</dcterms:created>
  <dcterms:modified xsi:type="dcterms:W3CDTF">2012-12-10T20:20:59Z</dcterms:modified>
  <cp:category/>
  <cp:version/>
  <cp:contentType/>
  <cp:contentStatus/>
</cp:coreProperties>
</file>