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1 CREER Y CREAR" sheetId="1" r:id="rId1"/>
    <sheet name="NARIÑO RECREATIVO" sheetId="2" r:id="rId2"/>
  </sheets>
  <definedNames/>
  <calcPr fullCalcOnLoad="1"/>
</workbook>
</file>

<file path=xl/sharedStrings.xml><?xml version="1.0" encoding="utf-8"?>
<sst xmlns="http://schemas.openxmlformats.org/spreadsheetml/2006/main" count="631" uniqueCount="329">
  <si>
    <t xml:space="preserve">EJE ESTRATEGICO </t>
  </si>
  <si>
    <t>PROGRAMA:</t>
  </si>
  <si>
    <t>OBJETIVO:</t>
  </si>
  <si>
    <t>NARIÑO CULTURAL Y DEPORTIVO</t>
  </si>
  <si>
    <t xml:space="preserve">CREER Y CREAR </t>
  </si>
  <si>
    <t xml:space="preserve">Fortalecer la identidad y la creación cultural como un aporte a la convivencia, la paz, el buen vivir y el aprovechamiento de las potencialidades culturales de los nariñenses. </t>
  </si>
  <si>
    <t>SUBPROGRAMAS</t>
  </si>
  <si>
    <t>OBJETIVOS ESPECIFICOS</t>
  </si>
  <si>
    <t>METAS DE RESULTADO</t>
  </si>
  <si>
    <t>METAS DE PRODUCTO</t>
  </si>
  <si>
    <t>DESCRIPCION DE LAS METAS DE RESULTADO</t>
  </si>
  <si>
    <t>NOMBRE DEL INDICADOR</t>
  </si>
  <si>
    <t xml:space="preserve"> LINEA DE BASE NACIONAL 2011</t>
  </si>
  <si>
    <t>LINEA DE BASE DPTAL 2011</t>
  </si>
  <si>
    <t>META 2012- 2015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</si>
  <si>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</si>
  <si>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DESCRIPCION METAS DE PRODUCTO</t>
  </si>
  <si>
    <t>LINEA BASE DPTAL 2011</t>
  </si>
  <si>
    <t>METAS 2012-2015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</si>
  <si>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</si>
  <si>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INSTITUCIONALIDAD Y ORGANIZACIÓN CULTURAL</t>
  </si>
  <si>
    <t xml:space="preserve">Fortalecer el Sistema Departamental de Cultura </t>
  </si>
  <si>
    <t xml:space="preserve">Incrementada la implementación del Sistema Departamental de Cultura  </t>
  </si>
  <si>
    <t xml:space="preserve">% de implementación del Sistema Departamental de Cultura </t>
  </si>
  <si>
    <t xml:space="preserve"> </t>
  </si>
  <si>
    <t>Todas</t>
  </si>
  <si>
    <t xml:space="preserve">% de implementación del Plan </t>
  </si>
  <si>
    <t>ND</t>
  </si>
  <si>
    <t>% de implementación</t>
  </si>
  <si>
    <t>N° de proyectos ejecutados</t>
  </si>
  <si>
    <t xml:space="preserve">ND </t>
  </si>
  <si>
    <t xml:space="preserve">Mejorada la infraestructura cultural </t>
  </si>
  <si>
    <t>Todas con énfasis en 1, 10</t>
  </si>
  <si>
    <t xml:space="preserve">IDENTIDAD, PATRIMONIO E INVESTIGACION </t>
  </si>
  <si>
    <t>Investigar, proteger, promover y difundir  el patrimonio cultural</t>
  </si>
  <si>
    <t xml:space="preserve">Ejecutados proyectos de investigación, protección, promoción y difusión del patrimonio cultural </t>
  </si>
  <si>
    <t xml:space="preserve">Implementado el Plan Especial de Salvaguardia PES de la Música de Marimba y Cantos Ancestrales del Pacífico Sur </t>
  </si>
  <si>
    <t>1, 2, 3, 4</t>
  </si>
  <si>
    <t>Evento apoyado</t>
  </si>
  <si>
    <t>Implementado y apoyado el Encuentro Internacional de Culturas del Pacífico</t>
  </si>
  <si>
    <t>1,2,3,4</t>
  </si>
  <si>
    <t xml:space="preserve">N° de inventarios de patrimonio cultural realizados  en municipios </t>
  </si>
  <si>
    <t>Fortalecidas las expresiones artísticas y culturales tradicionales,  populares,  urbanas, rurales,    saberes ancestrales,   medicina tradicional de los pueblos indígenas y  de afrodecendientes</t>
  </si>
  <si>
    <t xml:space="preserve">N° de proyectos apoyados </t>
  </si>
  <si>
    <t xml:space="preserve">CREATIVIDAD Y FORMACION </t>
  </si>
  <si>
    <t>Fortalecer  las artes,  las expresiones culturales,  los procesos de formación  de actores y públicos e incrementar el acceso a las diversas manifestaciones culturales</t>
  </si>
  <si>
    <t xml:space="preserve">Ejecutados proyectos  de creación artística y cultural, y de formación e investigación </t>
  </si>
  <si>
    <t>N° de proyectos  ejecutados</t>
  </si>
  <si>
    <t>Apoyados proyectos de  creación  e  investigación con las universidades del Departamento</t>
  </si>
  <si>
    <t>N° de Proyectos de investigación apoyados</t>
  </si>
  <si>
    <t>Todas con énfasis en 1, 2, 3, 4, 5, 6, 10, 12</t>
  </si>
  <si>
    <t xml:space="preserve">N° de docentes, cultores, creadores y gestores formados </t>
  </si>
  <si>
    <t xml:space="preserve">N° de estudiantes  de las Instituciones Educativas IE y escuelas de formación capacitados </t>
  </si>
  <si>
    <t>BIENESTAR Y PROMOCION DE ARTISTAS, CREADORES Y GESTORES</t>
  </si>
  <si>
    <t>Promover el bienestar de artistas, cultores y gestores  generando condiciones  para la creatividad</t>
  </si>
  <si>
    <t>Realizadas gestiones para la promoción del bienestar de artistas cultores y gestores y ejecutados proyectos para la creatividad y  difusión de la producción artística y cultural</t>
  </si>
  <si>
    <t>N°de proyectos y gestiones realizados</t>
  </si>
  <si>
    <t xml:space="preserve">N°  proyectos apoyados </t>
  </si>
  <si>
    <t>N° de gestiones realizadas</t>
  </si>
  <si>
    <t>EMPRENDIMIENTO CULTURAL Y ASOCIATIVIDAD</t>
  </si>
  <si>
    <t>Fomentar el emprendimiento cultural y  la asociatividad desde la pluralidad étnica y multicultural</t>
  </si>
  <si>
    <t xml:space="preserve">Apoyado el emprendimiento cultural y la asociatividad </t>
  </si>
  <si>
    <t xml:space="preserve">N° de  emprendimientos  y  proyectos de base cultural ejecutados </t>
  </si>
  <si>
    <t>2,5,6,10</t>
  </si>
  <si>
    <t xml:space="preserve">Fomentados emprendimientos  y  proyectos de base cultural,    asociatividad  de gestores, cultores, artistas y artesanos </t>
  </si>
  <si>
    <t>Todas con énfasis en 5, 6, 10</t>
  </si>
  <si>
    <t>TIPO 
DE META</t>
  </si>
  <si>
    <t xml:space="preserve">POBLACION 
OBJETO </t>
  </si>
  <si>
    <t>PONDERACION
META</t>
  </si>
  <si>
    <t>VALOR TOTAL Y FUENTES DE FINANCIACION 2012 - 2015</t>
  </si>
  <si>
    <t>VALOR TOTAL Y FUENTES DE FINANCIACION 2012</t>
  </si>
  <si>
    <t>VALOR TOTAL Y FUENTES DE FINANCIACION 2013</t>
  </si>
  <si>
    <t>VALOR TOTAL Y FUENTES DE FINANCIACION 2014</t>
  </si>
  <si>
    <t>VALOR TOTAL Y FUENTES DE FINANCIACION 2015</t>
  </si>
  <si>
    <t>RESPONSABLE</t>
  </si>
  <si>
    <t>TOTAL 
2012 - 2015</t>
  </si>
  <si>
    <t>RECURSOS
PROPIOS</t>
  </si>
  <si>
    <t>S.G.P.</t>
  </si>
  <si>
    <t>SISTEMA GENERAL DE REGALIAS</t>
  </si>
  <si>
    <t>RECURSOS DE LA NACION</t>
  </si>
  <si>
    <t>COFINANCIACION</t>
  </si>
  <si>
    <t>OTROS 
RECURSOS</t>
  </si>
  <si>
    <t>TOTAL 
2012</t>
  </si>
  <si>
    <t>RECURSOS 
DE LA NACION</t>
  </si>
  <si>
    <t>OTROS
 RECURSOS</t>
  </si>
  <si>
    <t>TOTAL 
2013</t>
  </si>
  <si>
    <t>TOTAL 
2014</t>
  </si>
  <si>
    <t>TOTAL 
20115</t>
  </si>
  <si>
    <t>RECREACION, DEPORTE Y ACTIVIDAD FISICA</t>
  </si>
  <si>
    <t>Promover y fortalecer procesos recreativos, deportivos, de actividad física y educación física con criterios de inclusión social, étnica y generacional en el Departamento de Nariño.</t>
  </si>
  <si>
    <t xml:space="preserve">Promover y fortalecer  el desarrollo deportivo y de altos logros </t>
  </si>
  <si>
    <t>Ampliado el número de deportistas ganadores de medallas en juegos nacionales y paraolímpicos</t>
  </si>
  <si>
    <t>N° de medallas ganadas</t>
  </si>
  <si>
    <t>Fortalecida la institucionalidad departamental</t>
  </si>
  <si>
    <t>Dependencia de la Gobernación fortalecida</t>
  </si>
  <si>
    <t xml:space="preserve">Todas </t>
  </si>
  <si>
    <t>Formulada participativamente  una política pública para el deporte, la recreación, la educación física y el aprovechamiento del tiempo libre y puesta en ejecución</t>
  </si>
  <si>
    <t>Política pública concertada y en ejecución</t>
  </si>
  <si>
    <t>0 </t>
  </si>
  <si>
    <t>Establecidas  alianzas público privadas para impulsar actividades y proyectos deportivos</t>
  </si>
  <si>
    <t>Nº alianzas establecidas</t>
  </si>
  <si>
    <t>Elaborado un plan de estímulos e incentivos para deportistas de alto  rendimiento</t>
  </si>
  <si>
    <t>Plan ejecutado</t>
  </si>
  <si>
    <t>Atendidos anualmente deportistas con los programas de acompañamiento integral</t>
  </si>
  <si>
    <t xml:space="preserve">Nº de deportistas atendidos </t>
  </si>
  <si>
    <t>Desarrollado un Plan de  capacitación integral al sector deportivo</t>
  </si>
  <si>
    <t>Plan desarrollado</t>
  </si>
  <si>
    <t>Descentralizado el deporte asociado, mediante programas especiales dirigidos a  municipios</t>
  </si>
  <si>
    <t>N° de municipios focalizados</t>
  </si>
  <si>
    <t>Asistidas técnicamente las ligas deportivas</t>
  </si>
  <si>
    <t>N° de ligas asistidas</t>
  </si>
  <si>
    <t>Realizados juegos deportivos departamentales</t>
  </si>
  <si>
    <t>Nº de versiones  realizadas</t>
  </si>
  <si>
    <t xml:space="preserve">Incrementar la oferta de programas recreativos y deportivos, con criterios de inclusión </t>
  </si>
  <si>
    <t xml:space="preserve">Ejecutadas actividades  recreativas y de tiempo libre </t>
  </si>
  <si>
    <t>N° de actividades realizadas</t>
  </si>
  <si>
    <t xml:space="preserve">Realizados juegos departamentales intercolegiados </t>
  </si>
  <si>
    <t>N° de eventos realizados</t>
  </si>
  <si>
    <t>Apoyados los programas  de escuelas de formación deportiva en busca de talentos según la vocación deportiva</t>
  </si>
  <si>
    <t>N° de deportistas apoyados</t>
  </si>
  <si>
    <t xml:space="preserve">Fortalecido el programa de actividad física Zarandéate Nariño </t>
  </si>
  <si>
    <t>Nº de personas beneficiadas</t>
  </si>
  <si>
    <t>Ejecutado el programa recreativo de atención a población especial (niñez, juventud, adulto mayor, personas  en situación de discapacidad, afrodescendientes e indígenas)</t>
  </si>
  <si>
    <t xml:space="preserve">Implementado un programa para recuperar los juegos autóctonos </t>
  </si>
  <si>
    <t>Nº de eventos  realizados</t>
  </si>
  <si>
    <t>INFRAESTRUCTURA PARA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 RECREACION Y DEPORTE</t>
  </si>
  <si>
    <t>Ampliar la infraestructura deportiva y recreativa  y mejorar la existente</t>
  </si>
  <si>
    <t>Implementado un programa de infraestructura deportiva y recreativa</t>
  </si>
  <si>
    <t>% de implementación del programa</t>
  </si>
  <si>
    <t xml:space="preserve">Gestionados proyectos de cofinanciación en infraestructura deportiva y recreativa </t>
  </si>
  <si>
    <t>N° de proyectos gestionados</t>
  </si>
  <si>
    <t>Apoyados y capacitados municipios en presentación y gestión de proyectos deportivos</t>
  </si>
  <si>
    <t>EDUCACION FISICA, ACTIVIDAD FISICA, RECREACION Y DEPORTE</t>
  </si>
  <si>
    <t>META
 2012- 2015</t>
  </si>
  <si>
    <t>TOTAL 
2015</t>
  </si>
  <si>
    <t>EJE</t>
  </si>
  <si>
    <t>PLAN DE DESARROLLO 2012 - 2015  "NARIÑO MEJOR"</t>
  </si>
  <si>
    <t>PLAN INDICATIVO 2012 - 2015</t>
  </si>
  <si>
    <t>MI</t>
  </si>
  <si>
    <t>MM</t>
  </si>
  <si>
    <t>SECRETARIA DE RECREAION Y DEPORTE</t>
  </si>
  <si>
    <t xml:space="preserve">3
(2 nuevas)
</t>
  </si>
  <si>
    <t>4 
(1 nueva)</t>
  </si>
  <si>
    <t>5
(1 nueva)</t>
  </si>
  <si>
    <t>TODOS</t>
  </si>
  <si>
    <t>NIA - JUV - TRO - AFR</t>
  </si>
  <si>
    <t>2
(1 nuevo)</t>
  </si>
  <si>
    <t>NIA - JUV -  AFR</t>
  </si>
  <si>
    <t>3
(1 nuevo)</t>
  </si>
  <si>
    <t>4
(1 nuevo)</t>
  </si>
  <si>
    <t>7000
(3500 nuevos)</t>
  </si>
  <si>
    <t>11000
(4000 nuevos)</t>
  </si>
  <si>
    <t>14000
(3000 nuevos)</t>
  </si>
  <si>
    <t>7000
(2000 nuevas)</t>
  </si>
  <si>
    <t>14000
(7000 nuevos)</t>
  </si>
  <si>
    <t>21000
(7000 nuevos)</t>
  </si>
  <si>
    <t>28000
(7000 nuevos)</t>
  </si>
  <si>
    <t>13
(3 nuevos)</t>
  </si>
  <si>
    <t>13
(0 nuevos)</t>
  </si>
  <si>
    <t>10
(5 nuevos)</t>
  </si>
  <si>
    <t>13 
(3 nuevos)</t>
  </si>
  <si>
    <t xml:space="preserve">3076
</t>
  </si>
  <si>
    <t>METAS
 2012-2015</t>
  </si>
  <si>
    <t>LINEA BASE  DPTAL 2011</t>
  </si>
  <si>
    <t>5
(1 nuevo)</t>
  </si>
  <si>
    <t>5
(0 nuevos)</t>
  </si>
  <si>
    <t>6
(1 nuevo)</t>
  </si>
  <si>
    <t>1
(0 nuevas)</t>
  </si>
  <si>
    <t>2
(1 nueva)</t>
  </si>
  <si>
    <t>3
(1 nueva)</t>
  </si>
  <si>
    <t>3
(0 nuevas)</t>
  </si>
  <si>
    <t>3
(2 nuevos)</t>
  </si>
  <si>
    <t>5
(2 nuevos)</t>
  </si>
  <si>
    <t>7
(2 nuevos)</t>
  </si>
  <si>
    <t>8
(1 nuevo)</t>
  </si>
  <si>
    <t>1
(0 nuevos)</t>
  </si>
  <si>
    <t>250
(125 nuevos)</t>
  </si>
  <si>
    <t>500
(125 nuevos)</t>
  </si>
  <si>
    <t>18
(1 nueva)</t>
  </si>
  <si>
    <t>20
(2 nuevas)</t>
  </si>
  <si>
    <t>20
(0 nuevas)</t>
  </si>
  <si>
    <t>4
(0 nuevos)</t>
  </si>
  <si>
    <t>8
(4 nuevas)</t>
  </si>
  <si>
    <t>12
(4 nuevas)</t>
  </si>
  <si>
    <t>14
(2 nuevas)</t>
  </si>
  <si>
    <t>30
(5 nuevos)</t>
  </si>
  <si>
    <t>3
(0 nuevos)</t>
  </si>
  <si>
    <t xml:space="preserve">AFRO </t>
  </si>
  <si>
    <t>NIA       JUV</t>
  </si>
  <si>
    <t>NIA        JUV</t>
  </si>
  <si>
    <t>NIA             JUV</t>
  </si>
  <si>
    <t>6
(4 nuevos)</t>
  </si>
  <si>
    <t>6
(2 nuevos)</t>
  </si>
  <si>
    <t>8
(7 nuevos)</t>
  </si>
  <si>
    <t>20
(3 nuevas)</t>
  </si>
  <si>
    <t>17
(0 nuevas)</t>
  </si>
  <si>
    <t>8
(5 nuevas)</t>
  </si>
  <si>
    <t>4
(2 nuevos)</t>
  </si>
  <si>
    <t>2
(0 nuevos)</t>
  </si>
  <si>
    <t>30
(4 nuevas)</t>
  </si>
  <si>
    <t>120
(90 nuevos)</t>
  </si>
  <si>
    <t>50
(15 nuevas)</t>
  </si>
  <si>
    <t>50
(0 nuevas)</t>
  </si>
  <si>
    <t>50
(0nuevas)</t>
  </si>
  <si>
    <t>20
(10 nuevas)</t>
  </si>
  <si>
    <t>30
(10 nuevas)</t>
  </si>
  <si>
    <t>40
(10 nuevas)</t>
  </si>
  <si>
    <t>14000
(10.500 nuevos)</t>
  </si>
  <si>
    <t>28000
(23000 nuevos)</t>
  </si>
  <si>
    <t>110
(14 nuevos)</t>
  </si>
  <si>
    <t>47
(18 nuevos)</t>
  </si>
  <si>
    <t>34
(32 nuevos)</t>
  </si>
  <si>
    <t>META RESULTADO</t>
  </si>
  <si>
    <t>META PRODUCTO</t>
  </si>
  <si>
    <t>METAS RESULTADO</t>
  </si>
  <si>
    <t>METAS PRODUCTO</t>
  </si>
  <si>
    <t>META
 PROGRAMADA
2012</t>
  </si>
  <si>
    <t>META
 PROGRAMADA
2013</t>
  </si>
  <si>
    <t>META
 PROGRAMADA
2014</t>
  </si>
  <si>
    <t>META
 PROGRAMADA
2015</t>
  </si>
  <si>
    <t xml:space="preserve">Fortalecida la institucionalidad departamental de cultura. </t>
  </si>
  <si>
    <t>Creada y en funcionamiento la Dirección Departamental de Cultura.</t>
  </si>
  <si>
    <r>
      <t>Implementado el Plan Decenal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de Cultura. </t>
    </r>
  </si>
  <si>
    <t>% implementación del Plan Decenal  de Cultura.</t>
  </si>
  <si>
    <t>Implementado el Plan Decenal de Comunicaciones con cinco  componentes estratégicos.</t>
  </si>
  <si>
    <t xml:space="preserve">Formulado y en implementación el Plan Departamental de Lectura y Bibliotecas. </t>
  </si>
  <si>
    <t>Biblioteca Departamental funcionando.</t>
  </si>
  <si>
    <t>Biblioteca departamental en funcionamiento.</t>
  </si>
  <si>
    <t xml:space="preserve">Formulado e implementado el Plan Departamental de Música con énfasis en músicas regionales, música campesina, bandas municipales y la banda sinfónica departamental. </t>
  </si>
  <si>
    <t>% de implementación del Plan.</t>
  </si>
  <si>
    <t xml:space="preserve">Formulado y ejecutado el Proyecto Departamental para Centros de Memoria . </t>
  </si>
  <si>
    <t xml:space="preserve">Dinamizados espacios  culturales. </t>
  </si>
  <si>
    <t>N° de proyectos ejecutados.</t>
  </si>
  <si>
    <t>Creadas y en funcionamiento redes departamentales de bibliotecas, música y  gestores culturales.</t>
  </si>
  <si>
    <t xml:space="preserve">N° de redes creadas y en funcionamiento. </t>
  </si>
  <si>
    <t xml:space="preserve">Implementado un Sistema de Información Cultural de Nariño. </t>
  </si>
  <si>
    <t>% de implementación del sistema.</t>
  </si>
  <si>
    <t>N° de proyectos  de  infraestructura cultural intervenidos.</t>
  </si>
  <si>
    <t xml:space="preserve">Apoyado la implementación del  Plan Especial de Salvaguardia PES del Carnaval de Negros y Blancos de Pasto </t>
  </si>
  <si>
    <t>N° de  Plan Especial de Salvaguardia PES en funcionamiento.</t>
  </si>
  <si>
    <t>4 (2 nuevos)</t>
  </si>
  <si>
    <t>N° de proyectos Plan Especial de Salvaguardia PES en funcionamiento.</t>
  </si>
  <si>
    <t>AFR - TRO</t>
  </si>
  <si>
    <t xml:space="preserve">Apoyada la realización del Encuentro Internacional de Culturas Andinas. </t>
  </si>
  <si>
    <t>IND - TRO</t>
  </si>
  <si>
    <t>5 
(2 nuevos)</t>
  </si>
  <si>
    <t>3
(0nuevos)</t>
  </si>
  <si>
    <t>Ejecutada segunda fase de Inventarios de Patrimonio Cultural con metodología Mincultura.</t>
  </si>
  <si>
    <t>20 
(9 nuevos)</t>
  </si>
  <si>
    <t>13
(2 nuevos)</t>
  </si>
  <si>
    <t>16
(3 nuevos)</t>
  </si>
  <si>
    <t>19
(3 nuevos)</t>
  </si>
  <si>
    <t>20
(1 nuevo=</t>
  </si>
  <si>
    <t>72 (15 nuevos)
(15 nuevos)</t>
  </si>
  <si>
    <t>Fortalecidos eventos culturales   en las  subregiones y publicados sus productos artísticos   más meritorios.</t>
  </si>
  <si>
    <t>N° de eventos apoyados.</t>
  </si>
  <si>
    <t>27
(1 nuevo)</t>
  </si>
  <si>
    <t>28
(1 nuevo)</t>
  </si>
  <si>
    <t>29
(1 nuevo)</t>
  </si>
  <si>
    <t>30
(1 nuevo)</t>
  </si>
  <si>
    <t>Apoyados procesos de  formación y capacitación  de gestores, creadores, cultores, docentes, estudiantes y comunidad,  en áreas artísticas y culturales,  en  escuelas de formación e instituciones  educativas  a través de concursos estudiantiles de creación cultural.</t>
  </si>
  <si>
    <t>52
(22 nuevos)</t>
  </si>
  <si>
    <t>82
(30 nuevos)</t>
  </si>
  <si>
    <t>107
(25 nuevos)</t>
  </si>
  <si>
    <t>120
(13 nuevos)</t>
  </si>
  <si>
    <t>375
(125 nuevos)</t>
  </si>
  <si>
    <t xml:space="preserve">N° de concursos estudiantiles de creación  desarrollados. </t>
  </si>
  <si>
    <t>8
(6 nuevos)</t>
  </si>
  <si>
    <t>11
(3 nuevos)</t>
  </si>
  <si>
    <t xml:space="preserve">Nº de escuelas fortalecidas. </t>
  </si>
  <si>
    <t>35 
(9 nuevos)</t>
  </si>
  <si>
    <t>26
(0 nuevas)</t>
  </si>
  <si>
    <t>29
(3 nuevas)</t>
  </si>
  <si>
    <t>33
(4 nuevas)</t>
  </si>
  <si>
    <t>35
(2 nuevas)</t>
  </si>
  <si>
    <t>Fortalecido el sentido cultural de las fiestas patronales en los municipios.</t>
  </si>
  <si>
    <t xml:space="preserve">N° de fiestas patronales apoyados. </t>
  </si>
  <si>
    <t>30
(20 nuevas)</t>
  </si>
  <si>
    <t>50
(20 nuevas)</t>
  </si>
  <si>
    <t>64
(14 nuevas)</t>
  </si>
  <si>
    <t xml:space="preserve">Fortalecida  la creatividad en las artes musicales, literarias, plásticas, escénicas, audiovisuales, gastronómicas  y  expresiones culturales tradicionales. </t>
  </si>
  <si>
    <t>N° de producciones y creaciones culturales apoyadas.</t>
  </si>
  <si>
    <t xml:space="preserve">Fortalecida la creatividad en las artes literarias, publicación,  circulación y  promoción de libros.  </t>
  </si>
  <si>
    <t>N° de publicaciones apoyadas.</t>
  </si>
  <si>
    <t>8
 (5 nuevas)</t>
  </si>
  <si>
    <t>8
(0 nuevas)</t>
  </si>
  <si>
    <t xml:space="preserve">Promocionados a nivel nacional e internacional valores artísticos y culturales nariñenses.  </t>
  </si>
  <si>
    <t>Realizadas gestiones para mejorar la calidad de vida  de los artistas, creadores y gestores en el ámbito de  la seguridad social.</t>
  </si>
  <si>
    <t>17
(11 nuevos)</t>
  </si>
  <si>
    <t>28
(11 nuevos)</t>
  </si>
  <si>
    <t>34
(6 nuevos)</t>
  </si>
  <si>
    <t>N° de emprendimientos y proyectos de base cultural  fomentados</t>
  </si>
  <si>
    <t>14
(10 nuevos)</t>
  </si>
  <si>
    <t>25
(11 nuevos)</t>
  </si>
  <si>
    <t xml:space="preserve">Apoyados proyectos de turismo histórico y cultural.  </t>
  </si>
  <si>
    <t>99
 (3 nuevos)</t>
  </si>
  <si>
    <t>103 
(4 nuevos)</t>
  </si>
  <si>
    <t>107 
(4 nuevos)</t>
  </si>
  <si>
    <t>110 
(3 nuevos)</t>
  </si>
  <si>
    <t>8
(0 nuevos)</t>
  </si>
  <si>
    <t>10
(2 nuevos)</t>
  </si>
  <si>
    <t>8
(2 nuevos)</t>
  </si>
  <si>
    <t>33 
(4 nuevos)</t>
  </si>
  <si>
    <t>65 
(8 nuevos)</t>
  </si>
  <si>
    <t>Cuatrenio</t>
  </si>
  <si>
    <t>Total</t>
  </si>
  <si>
    <t>Propios</t>
  </si>
  <si>
    <t>sgp</t>
  </si>
  <si>
    <t>nacion</t>
  </si>
  <si>
    <t>dpto</t>
  </si>
  <si>
    <t>-</t>
  </si>
  <si>
    <t>sgr</t>
  </si>
  <si>
    <t xml:space="preserve">creditos </t>
  </si>
  <si>
    <t xml:space="preserve">otros </t>
  </si>
  <si>
    <t>cofinaciaciòn</t>
  </si>
  <si>
    <t>Año 1</t>
  </si>
  <si>
    <t>Año 2</t>
  </si>
  <si>
    <t>Año 3</t>
  </si>
  <si>
    <t>Año 4</t>
  </si>
  <si>
    <t>AFRO - IND - TRO</t>
  </si>
  <si>
    <t>TODO</t>
  </si>
  <si>
    <t>NIA - JUV -  AFR  IND</t>
  </si>
  <si>
    <t>NIA - JUV - TRO - AFR IND</t>
  </si>
  <si>
    <t>69 
(4 nuevos)</t>
  </si>
  <si>
    <t>71 
(2 nuevos)</t>
  </si>
  <si>
    <t>72 
( 1 nuevo)</t>
  </si>
  <si>
    <t>39 
(6 nuevos)</t>
  </si>
  <si>
    <t>45
 (6 nuevos)</t>
  </si>
  <si>
    <t>47 
(2 nuevos)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</si>
</sst>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mbria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9"/>
      <color indexed="36"/>
      <name val="Arial"/>
      <family val="2"/>
    </font>
    <font>
      <sz val="9"/>
      <name val="Arial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7030A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3" fontId="6" fillId="33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8" fillId="0" borderId="0" xfId="53" applyFont="1" applyAlignment="1">
      <alignment vertical="center" wrapText="1"/>
      <protection/>
    </xf>
    <xf numFmtId="0" fontId="8" fillId="0" borderId="0" xfId="53" applyFont="1" applyAlignment="1">
      <alignment horizontal="justify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5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7" fillId="35" borderId="10" xfId="0" applyFont="1" applyFill="1" applyBorder="1" applyAlignment="1">
      <alignment horizontal="justify" vertical="center" wrapText="1"/>
    </xf>
    <xf numFmtId="0" fontId="58" fillId="35" borderId="10" xfId="0" applyFont="1" applyFill="1" applyBorder="1" applyAlignment="1">
      <alignment horizontal="justify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9" fontId="57" fillId="35" borderId="10" xfId="0" applyNumberFormat="1" applyFont="1" applyFill="1" applyBorder="1" applyAlignment="1">
      <alignment horizontal="center" vertical="center" wrapText="1"/>
    </xf>
    <xf numFmtId="9" fontId="14" fillId="35" borderId="10" xfId="0" applyNumberFormat="1" applyFont="1" applyFill="1" applyBorder="1" applyAlignment="1">
      <alignment horizontal="center" vertical="center"/>
    </xf>
    <xf numFmtId="9" fontId="57" fillId="35" borderId="10" xfId="0" applyNumberFormat="1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 wrapText="1"/>
    </xf>
    <xf numFmtId="9" fontId="14" fillId="35" borderId="11" xfId="0" applyNumberFormat="1" applyFont="1" applyFill="1" applyBorder="1" applyAlignment="1">
      <alignment horizontal="center" vertical="center"/>
    </xf>
    <xf numFmtId="9" fontId="57" fillId="35" borderId="11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/>
    </xf>
    <xf numFmtId="3" fontId="57" fillId="35" borderId="10" xfId="0" applyNumberFormat="1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57" fillId="35" borderId="10" xfId="0" applyNumberFormat="1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textRotation="90" wrapText="1"/>
    </xf>
    <xf numFmtId="0" fontId="61" fillId="36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3" fontId="57" fillId="0" borderId="11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textRotation="90" wrapText="1"/>
    </xf>
    <xf numFmtId="0" fontId="57" fillId="35" borderId="10" xfId="0" applyFont="1" applyFill="1" applyBorder="1" applyAlignment="1">
      <alignment horizontal="justify" vertical="center" wrapText="1"/>
    </xf>
    <xf numFmtId="0" fontId="58" fillId="35" borderId="10" xfId="0" applyFont="1" applyFill="1" applyBorder="1" applyAlignment="1">
      <alignment horizontal="justify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9" fontId="57" fillId="35" borderId="10" xfId="0" applyNumberFormat="1" applyFont="1" applyFill="1" applyBorder="1" applyAlignment="1">
      <alignment horizontal="center" vertical="center" wrapText="1"/>
    </xf>
    <xf numFmtId="9" fontId="57" fillId="35" borderId="11" xfId="0" applyNumberFormat="1" applyFont="1" applyFill="1" applyBorder="1" applyAlignment="1">
      <alignment horizontal="center" vertical="center" wrapText="1"/>
    </xf>
    <xf numFmtId="9" fontId="57" fillId="35" borderId="13" xfId="0" applyNumberFormat="1" applyFont="1" applyFill="1" applyBorder="1" applyAlignment="1">
      <alignment horizontal="center" vertical="center" wrapText="1"/>
    </xf>
    <xf numFmtId="9" fontId="57" fillId="35" borderId="12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/>
    </xf>
    <xf numFmtId="3" fontId="62" fillId="33" borderId="10" xfId="0" applyNumberFormat="1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textRotation="90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wrapText="1"/>
    </xf>
    <xf numFmtId="0" fontId="63" fillId="0" borderId="0" xfId="0" applyFont="1" applyAlignment="1">
      <alignment horizontal="center" vertical="center" wrapText="1"/>
    </xf>
    <xf numFmtId="0" fontId="8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3" fontId="6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101"/>
  <sheetViews>
    <sheetView tabSelected="1" zoomScale="90" zoomScaleNormal="90" zoomScalePageLayoutView="0" workbookViewId="0" topLeftCell="AC1">
      <pane ySplit="9" topLeftCell="A15" activePane="bottomLeft" state="frozen"/>
      <selection pane="topLeft" activeCell="A1" sqref="A1"/>
      <selection pane="bottomLeft" activeCell="AN38" sqref="AN38:AN39"/>
    </sheetView>
  </sheetViews>
  <sheetFormatPr defaultColWidth="11.421875" defaultRowHeight="15"/>
  <cols>
    <col min="2" max="2" width="7.28125" style="4" customWidth="1"/>
    <col min="3" max="3" width="15.57421875" style="5" customWidth="1"/>
    <col min="4" max="4" width="24.7109375" style="5" customWidth="1"/>
    <col min="5" max="5" width="11.421875" style="5" customWidth="1"/>
    <col min="6" max="13" width="8.7109375" style="4" customWidth="1"/>
    <col min="14" max="14" width="27.00390625" style="5" customWidth="1"/>
    <col min="15" max="15" width="23.8515625" style="5" customWidth="1"/>
    <col min="16" max="17" width="8.7109375" style="5" customWidth="1"/>
    <col min="18" max="18" width="8.7109375" style="55" customWidth="1"/>
    <col min="19" max="21" width="8.7109375" style="4" customWidth="1"/>
    <col min="22" max="22" width="8.7109375" style="3" customWidth="1"/>
    <col min="23" max="25" width="8.7109375" style="0" customWidth="1"/>
    <col min="26" max="26" width="8.140625" style="10" customWidth="1"/>
    <col min="27" max="27" width="8.28125" style="10" customWidth="1"/>
    <col min="28" max="28" width="7.8515625" style="10" customWidth="1"/>
    <col min="29" max="30" width="8.7109375" style="10" customWidth="1"/>
    <col min="31" max="31" width="8.140625" style="10" customWidth="1"/>
    <col min="32" max="32" width="7.7109375" style="10" customWidth="1"/>
    <col min="33" max="33" width="7.57421875" style="10" customWidth="1"/>
    <col min="34" max="34" width="8.7109375" style="10" customWidth="1"/>
    <col min="35" max="35" width="7.00390625" style="10" customWidth="1"/>
    <col min="36" max="37" width="8.7109375" style="10" customWidth="1"/>
    <col min="38" max="38" width="7.57421875" style="10" customWidth="1"/>
    <col min="39" max="39" width="7.7109375" style="10" customWidth="1"/>
    <col min="40" max="40" width="7.28125" style="10" customWidth="1"/>
    <col min="41" max="41" width="8.7109375" style="10" customWidth="1"/>
    <col min="42" max="42" width="7.28125" style="10" customWidth="1"/>
    <col min="43" max="44" width="8.7109375" style="10" customWidth="1"/>
    <col min="45" max="45" width="8.140625" style="10" customWidth="1"/>
    <col min="46" max="46" width="8.7109375" style="10" customWidth="1"/>
    <col min="47" max="47" width="7.57421875" style="10" customWidth="1"/>
    <col min="48" max="48" width="8.7109375" style="10" customWidth="1"/>
    <col min="49" max="49" width="6.57421875" style="10" customWidth="1"/>
    <col min="50" max="51" width="8.7109375" style="10" customWidth="1"/>
    <col min="52" max="52" width="8.140625" style="10" customWidth="1"/>
    <col min="53" max="53" width="7.421875" style="10" customWidth="1"/>
    <col min="54" max="54" width="7.7109375" style="10" customWidth="1"/>
    <col min="55" max="55" width="7.421875" style="10" customWidth="1"/>
    <col min="56" max="56" width="7.00390625" style="10" customWidth="1"/>
    <col min="57" max="57" width="8.7109375" style="10" customWidth="1"/>
    <col min="58" max="58" width="7.421875" style="10" customWidth="1"/>
    <col min="59" max="60" width="8.00390625" style="10" customWidth="1"/>
    <col min="61" max="61" width="16.7109375" style="10" customWidth="1"/>
  </cols>
  <sheetData>
    <row r="2" spans="2:21" ht="15" customHeight="1">
      <c r="B2" s="101" t="s">
        <v>136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"/>
    </row>
    <row r="3" spans="2:21" ht="15">
      <c r="B3" s="101" t="s">
        <v>137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"/>
    </row>
    <row r="4" spans="2:21" ht="15" customHeight="1">
      <c r="B4" s="12" t="s">
        <v>135</v>
      </c>
      <c r="C4" s="12"/>
      <c r="D4" s="102" t="s">
        <v>3</v>
      </c>
      <c r="E4" s="102"/>
      <c r="F4" s="102"/>
      <c r="G4" s="102"/>
      <c r="H4" s="102"/>
      <c r="I4" s="102"/>
      <c r="J4" s="102"/>
      <c r="K4" s="102"/>
      <c r="L4" s="102"/>
      <c r="M4" s="102"/>
      <c r="N4" s="13"/>
      <c r="O4" s="13"/>
      <c r="P4" s="13"/>
      <c r="Q4" s="13"/>
      <c r="R4" s="14"/>
      <c r="S4" s="14"/>
      <c r="T4" s="14"/>
      <c r="U4" s="1"/>
    </row>
    <row r="5" spans="2:21" ht="15">
      <c r="B5" s="102" t="s">
        <v>1</v>
      </c>
      <c r="C5" s="102"/>
      <c r="D5" s="102" t="s">
        <v>4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"/>
    </row>
    <row r="6" spans="2:21" ht="15">
      <c r="B6" s="102" t="s">
        <v>2</v>
      </c>
      <c r="C6" s="102"/>
      <c r="D6" s="103" t="s">
        <v>5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2"/>
    </row>
    <row r="7" spans="16:18" ht="15">
      <c r="P7" s="5">
        <f>SUM(R21:R26)</f>
        <v>0.7999999999999999</v>
      </c>
      <c r="Q7" s="5">
        <f>SUM(R10:R20)</f>
        <v>2.5000000000000004</v>
      </c>
      <c r="R7" s="55">
        <f>SUM(R27:R35)</f>
        <v>1.2</v>
      </c>
    </row>
    <row r="8" spans="2:61" ht="15">
      <c r="B8" s="98" t="s">
        <v>6</v>
      </c>
      <c r="C8" s="99" t="s">
        <v>7</v>
      </c>
      <c r="D8" s="100" t="s">
        <v>8</v>
      </c>
      <c r="E8" s="100"/>
      <c r="F8" s="100"/>
      <c r="G8" s="100"/>
      <c r="H8" s="100"/>
      <c r="I8" s="100"/>
      <c r="J8" s="100"/>
      <c r="K8" s="100"/>
      <c r="L8" s="100"/>
      <c r="M8" s="100"/>
      <c r="N8" s="100" t="s">
        <v>9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96" t="s">
        <v>69</v>
      </c>
      <c r="AA8" s="96"/>
      <c r="AB8" s="96"/>
      <c r="AC8" s="96"/>
      <c r="AD8" s="96"/>
      <c r="AE8" s="96"/>
      <c r="AF8" s="96"/>
      <c r="AG8" s="96" t="s">
        <v>70</v>
      </c>
      <c r="AH8" s="96"/>
      <c r="AI8" s="96"/>
      <c r="AJ8" s="96"/>
      <c r="AK8" s="96"/>
      <c r="AL8" s="96"/>
      <c r="AM8" s="96"/>
      <c r="AN8" s="96" t="s">
        <v>71</v>
      </c>
      <c r="AO8" s="96"/>
      <c r="AP8" s="96"/>
      <c r="AQ8" s="96"/>
      <c r="AR8" s="96"/>
      <c r="AS8" s="96"/>
      <c r="AT8" s="96"/>
      <c r="AU8" s="96" t="s">
        <v>72</v>
      </c>
      <c r="AV8" s="96"/>
      <c r="AW8" s="96"/>
      <c r="AX8" s="96"/>
      <c r="AY8" s="96"/>
      <c r="AZ8" s="96"/>
      <c r="BA8" s="96"/>
      <c r="BB8" s="96" t="s">
        <v>73</v>
      </c>
      <c r="BC8" s="96"/>
      <c r="BD8" s="96"/>
      <c r="BE8" s="96"/>
      <c r="BF8" s="96"/>
      <c r="BG8" s="96"/>
      <c r="BH8" s="96"/>
      <c r="BI8" s="97" t="s">
        <v>74</v>
      </c>
    </row>
    <row r="9" spans="2:61" ht="87.75" customHeight="1">
      <c r="B9" s="98"/>
      <c r="C9" s="99"/>
      <c r="D9" s="49" t="s">
        <v>10</v>
      </c>
      <c r="E9" s="49" t="s">
        <v>11</v>
      </c>
      <c r="F9" s="50" t="s">
        <v>12</v>
      </c>
      <c r="G9" s="50" t="s">
        <v>13</v>
      </c>
      <c r="H9" s="50" t="s">
        <v>14</v>
      </c>
      <c r="I9" s="51" t="s">
        <v>216</v>
      </c>
      <c r="J9" s="51" t="s">
        <v>217</v>
      </c>
      <c r="K9" s="51" t="s">
        <v>218</v>
      </c>
      <c r="L9" s="51" t="s">
        <v>219</v>
      </c>
      <c r="M9" s="50" t="s">
        <v>15</v>
      </c>
      <c r="N9" s="49" t="s">
        <v>16</v>
      </c>
      <c r="O9" s="49" t="s">
        <v>11</v>
      </c>
      <c r="P9" s="51" t="s">
        <v>66</v>
      </c>
      <c r="Q9" s="51" t="s">
        <v>67</v>
      </c>
      <c r="R9" s="51" t="s">
        <v>68</v>
      </c>
      <c r="S9" s="50" t="s">
        <v>17</v>
      </c>
      <c r="T9" s="50" t="s">
        <v>18</v>
      </c>
      <c r="U9" s="50" t="s">
        <v>19</v>
      </c>
      <c r="V9" s="51" t="s">
        <v>216</v>
      </c>
      <c r="W9" s="51" t="s">
        <v>217</v>
      </c>
      <c r="X9" s="51" t="s">
        <v>218</v>
      </c>
      <c r="Y9" s="51" t="s">
        <v>219</v>
      </c>
      <c r="Z9" s="6" t="s">
        <v>75</v>
      </c>
      <c r="AA9" s="6" t="s">
        <v>76</v>
      </c>
      <c r="AB9" s="6" t="s">
        <v>77</v>
      </c>
      <c r="AC9" s="6" t="s">
        <v>78</v>
      </c>
      <c r="AD9" s="6" t="s">
        <v>79</v>
      </c>
      <c r="AE9" s="6" t="s">
        <v>80</v>
      </c>
      <c r="AF9" s="6" t="s">
        <v>81</v>
      </c>
      <c r="AG9" s="6" t="s">
        <v>82</v>
      </c>
      <c r="AH9" s="6" t="s">
        <v>76</v>
      </c>
      <c r="AI9" s="6" t="s">
        <v>77</v>
      </c>
      <c r="AJ9" s="6" t="s">
        <v>78</v>
      </c>
      <c r="AK9" s="6" t="s">
        <v>83</v>
      </c>
      <c r="AL9" s="6" t="s">
        <v>80</v>
      </c>
      <c r="AM9" s="6" t="s">
        <v>84</v>
      </c>
      <c r="AN9" s="6" t="s">
        <v>85</v>
      </c>
      <c r="AO9" s="6" t="s">
        <v>76</v>
      </c>
      <c r="AP9" s="6" t="s">
        <v>77</v>
      </c>
      <c r="AQ9" s="6" t="s">
        <v>78</v>
      </c>
      <c r="AR9" s="6" t="s">
        <v>79</v>
      </c>
      <c r="AS9" s="6" t="s">
        <v>80</v>
      </c>
      <c r="AT9" s="6" t="s">
        <v>84</v>
      </c>
      <c r="AU9" s="6" t="s">
        <v>86</v>
      </c>
      <c r="AV9" s="6" t="s">
        <v>76</v>
      </c>
      <c r="AW9" s="6" t="s">
        <v>77</v>
      </c>
      <c r="AX9" s="6" t="s">
        <v>78</v>
      </c>
      <c r="AY9" s="6" t="s">
        <v>83</v>
      </c>
      <c r="AZ9" s="6" t="s">
        <v>80</v>
      </c>
      <c r="BA9" s="6" t="s">
        <v>84</v>
      </c>
      <c r="BB9" s="6" t="s">
        <v>134</v>
      </c>
      <c r="BC9" s="6" t="s">
        <v>76</v>
      </c>
      <c r="BD9" s="6" t="s">
        <v>77</v>
      </c>
      <c r="BE9" s="6" t="s">
        <v>78</v>
      </c>
      <c r="BF9" s="6" t="s">
        <v>79</v>
      </c>
      <c r="BG9" s="6" t="s">
        <v>80</v>
      </c>
      <c r="BH9" s="6" t="s">
        <v>81</v>
      </c>
      <c r="BI9" s="97"/>
    </row>
    <row r="10" spans="2:61" ht="36">
      <c r="B10" s="80" t="s">
        <v>20</v>
      </c>
      <c r="C10" s="81" t="s">
        <v>21</v>
      </c>
      <c r="D10" s="81" t="s">
        <v>22</v>
      </c>
      <c r="E10" s="81" t="s">
        <v>23</v>
      </c>
      <c r="F10" s="79" t="s">
        <v>24</v>
      </c>
      <c r="G10" s="92">
        <v>0.3</v>
      </c>
      <c r="H10" s="92">
        <v>0.8</v>
      </c>
      <c r="I10" s="93">
        <v>0.35</v>
      </c>
      <c r="J10" s="93">
        <v>0.6</v>
      </c>
      <c r="K10" s="93">
        <v>0.75</v>
      </c>
      <c r="L10" s="93">
        <v>0.8</v>
      </c>
      <c r="M10" s="79" t="s">
        <v>25</v>
      </c>
      <c r="N10" s="27" t="s">
        <v>220</v>
      </c>
      <c r="O10" s="27" t="s">
        <v>221</v>
      </c>
      <c r="P10" s="29" t="s">
        <v>139</v>
      </c>
      <c r="Q10" s="69" t="s">
        <v>320</v>
      </c>
      <c r="R10" s="56">
        <v>0.2</v>
      </c>
      <c r="S10" s="29"/>
      <c r="T10" s="29">
        <v>1</v>
      </c>
      <c r="U10" s="29" t="s">
        <v>25</v>
      </c>
      <c r="V10" s="30">
        <v>0</v>
      </c>
      <c r="W10" s="31">
        <v>1</v>
      </c>
      <c r="X10" s="31">
        <v>1</v>
      </c>
      <c r="Y10" s="31">
        <v>1</v>
      </c>
      <c r="Z10" s="75">
        <v>418</v>
      </c>
      <c r="AA10" s="75">
        <v>418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100</v>
      </c>
      <c r="AH10" s="75">
        <v>100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103</v>
      </c>
      <c r="AO10" s="75">
        <v>103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75">
        <v>106</v>
      </c>
      <c r="AV10" s="75">
        <v>106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109</v>
      </c>
      <c r="BC10" s="75">
        <v>109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/>
    </row>
    <row r="11" spans="2:61" ht="24">
      <c r="B11" s="80"/>
      <c r="C11" s="81"/>
      <c r="D11" s="81"/>
      <c r="E11" s="81"/>
      <c r="F11" s="79"/>
      <c r="G11" s="92"/>
      <c r="H11" s="92"/>
      <c r="I11" s="94"/>
      <c r="J11" s="94"/>
      <c r="K11" s="94"/>
      <c r="L11" s="94"/>
      <c r="M11" s="79"/>
      <c r="N11" s="27" t="s">
        <v>222</v>
      </c>
      <c r="O11" s="27" t="s">
        <v>223</v>
      </c>
      <c r="P11" s="29" t="s">
        <v>138</v>
      </c>
      <c r="Q11" s="69" t="s">
        <v>320</v>
      </c>
      <c r="R11" s="56">
        <v>0.4</v>
      </c>
      <c r="S11" s="32">
        <v>0.1</v>
      </c>
      <c r="T11" s="32">
        <v>0.5</v>
      </c>
      <c r="U11" s="29" t="s">
        <v>25</v>
      </c>
      <c r="V11" s="33">
        <v>0.1</v>
      </c>
      <c r="W11" s="34">
        <v>0.25</v>
      </c>
      <c r="X11" s="34">
        <v>0.4</v>
      </c>
      <c r="Y11" s="34">
        <v>0.5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</row>
    <row r="12" spans="2:61" ht="36">
      <c r="B12" s="80"/>
      <c r="C12" s="81"/>
      <c r="D12" s="81"/>
      <c r="E12" s="81"/>
      <c r="F12" s="79"/>
      <c r="G12" s="92"/>
      <c r="H12" s="92"/>
      <c r="I12" s="94"/>
      <c r="J12" s="94"/>
      <c r="K12" s="94"/>
      <c r="L12" s="94"/>
      <c r="M12" s="79"/>
      <c r="N12" s="27" t="s">
        <v>224</v>
      </c>
      <c r="O12" s="27" t="s">
        <v>26</v>
      </c>
      <c r="P12" s="29" t="s">
        <v>138</v>
      </c>
      <c r="Q12" s="69" t="s">
        <v>320</v>
      </c>
      <c r="R12" s="56">
        <v>0.3</v>
      </c>
      <c r="S12" s="32">
        <v>0.1</v>
      </c>
      <c r="T12" s="32">
        <v>0.5</v>
      </c>
      <c r="U12" s="29" t="s">
        <v>25</v>
      </c>
      <c r="V12" s="33">
        <v>0.1</v>
      </c>
      <c r="W12" s="34">
        <v>0.25</v>
      </c>
      <c r="X12" s="34">
        <v>0.4</v>
      </c>
      <c r="Y12" s="34">
        <v>0.5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</row>
    <row r="13" spans="2:61" ht="36">
      <c r="B13" s="80"/>
      <c r="C13" s="81"/>
      <c r="D13" s="81"/>
      <c r="E13" s="81"/>
      <c r="F13" s="79"/>
      <c r="G13" s="92"/>
      <c r="H13" s="92"/>
      <c r="I13" s="94"/>
      <c r="J13" s="94"/>
      <c r="K13" s="94"/>
      <c r="L13" s="94"/>
      <c r="M13" s="79"/>
      <c r="N13" s="27" t="s">
        <v>225</v>
      </c>
      <c r="O13" s="27" t="s">
        <v>26</v>
      </c>
      <c r="P13" s="35" t="s">
        <v>138</v>
      </c>
      <c r="Q13" s="70" t="s">
        <v>320</v>
      </c>
      <c r="R13" s="60">
        <v>0.3</v>
      </c>
      <c r="S13" s="29">
        <v>0</v>
      </c>
      <c r="T13" s="32">
        <v>0.2</v>
      </c>
      <c r="U13" s="29" t="s">
        <v>25</v>
      </c>
      <c r="V13" s="36">
        <v>0.05</v>
      </c>
      <c r="W13" s="37">
        <v>0.1</v>
      </c>
      <c r="X13" s="37">
        <v>0.15</v>
      </c>
      <c r="Y13" s="37">
        <v>0.2</v>
      </c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</row>
    <row r="14" spans="2:61" ht="24">
      <c r="B14" s="80"/>
      <c r="C14" s="81"/>
      <c r="D14" s="81"/>
      <c r="E14" s="81"/>
      <c r="F14" s="79"/>
      <c r="G14" s="92"/>
      <c r="H14" s="92"/>
      <c r="I14" s="94"/>
      <c r="J14" s="94"/>
      <c r="K14" s="94"/>
      <c r="L14" s="94"/>
      <c r="M14" s="79"/>
      <c r="N14" s="27" t="s">
        <v>226</v>
      </c>
      <c r="O14" s="27" t="s">
        <v>227</v>
      </c>
      <c r="P14" s="29" t="s">
        <v>139</v>
      </c>
      <c r="Q14" s="69" t="s">
        <v>320</v>
      </c>
      <c r="R14" s="56">
        <v>0.1</v>
      </c>
      <c r="S14" s="29" t="s">
        <v>27</v>
      </c>
      <c r="T14" s="29">
        <v>1</v>
      </c>
      <c r="U14" s="29">
        <v>10</v>
      </c>
      <c r="V14" s="30">
        <v>0</v>
      </c>
      <c r="W14" s="31">
        <v>1</v>
      </c>
      <c r="X14" s="31">
        <v>1</v>
      </c>
      <c r="Y14" s="31">
        <v>1</v>
      </c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</row>
    <row r="15" spans="2:61" ht="72">
      <c r="B15" s="80"/>
      <c r="C15" s="81"/>
      <c r="D15" s="81"/>
      <c r="E15" s="81"/>
      <c r="F15" s="79"/>
      <c r="G15" s="92"/>
      <c r="H15" s="92"/>
      <c r="I15" s="94"/>
      <c r="J15" s="94"/>
      <c r="K15" s="94"/>
      <c r="L15" s="94"/>
      <c r="M15" s="79"/>
      <c r="N15" s="27" t="s">
        <v>228</v>
      </c>
      <c r="O15" s="27" t="s">
        <v>229</v>
      </c>
      <c r="P15" s="29" t="s">
        <v>138</v>
      </c>
      <c r="Q15" s="69" t="s">
        <v>320</v>
      </c>
      <c r="R15" s="56">
        <v>0.3</v>
      </c>
      <c r="S15" s="29">
        <v>0</v>
      </c>
      <c r="T15" s="32">
        <v>0.1</v>
      </c>
      <c r="U15" s="29" t="s">
        <v>25</v>
      </c>
      <c r="V15" s="33">
        <v>0.02</v>
      </c>
      <c r="W15" s="34">
        <v>0.05</v>
      </c>
      <c r="X15" s="34">
        <v>0.08</v>
      </c>
      <c r="Y15" s="34">
        <v>0.1</v>
      </c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</row>
    <row r="16" spans="2:61" ht="36">
      <c r="B16" s="80"/>
      <c r="C16" s="81"/>
      <c r="D16" s="81"/>
      <c r="E16" s="81"/>
      <c r="F16" s="79"/>
      <c r="G16" s="92"/>
      <c r="H16" s="92"/>
      <c r="I16" s="94"/>
      <c r="J16" s="94"/>
      <c r="K16" s="94"/>
      <c r="L16" s="94"/>
      <c r="M16" s="79"/>
      <c r="N16" s="27" t="s">
        <v>230</v>
      </c>
      <c r="O16" s="27" t="s">
        <v>28</v>
      </c>
      <c r="P16" s="29" t="s">
        <v>138</v>
      </c>
      <c r="Q16" s="69" t="s">
        <v>320</v>
      </c>
      <c r="R16" s="56">
        <v>0.2</v>
      </c>
      <c r="S16" s="32">
        <v>0</v>
      </c>
      <c r="T16" s="32">
        <v>1</v>
      </c>
      <c r="U16" s="29" t="s">
        <v>25</v>
      </c>
      <c r="V16" s="33">
        <v>0.05</v>
      </c>
      <c r="W16" s="34">
        <v>0.5</v>
      </c>
      <c r="X16" s="34">
        <v>0.9</v>
      </c>
      <c r="Y16" s="34">
        <v>1</v>
      </c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</row>
    <row r="17" spans="2:61" ht="36">
      <c r="B17" s="80"/>
      <c r="C17" s="81"/>
      <c r="D17" s="81"/>
      <c r="E17" s="81"/>
      <c r="F17" s="79"/>
      <c r="G17" s="92"/>
      <c r="H17" s="92"/>
      <c r="I17" s="94"/>
      <c r="J17" s="94"/>
      <c r="K17" s="94"/>
      <c r="L17" s="94"/>
      <c r="M17" s="79"/>
      <c r="N17" s="27" t="s">
        <v>231</v>
      </c>
      <c r="O17" s="27" t="s">
        <v>232</v>
      </c>
      <c r="P17" s="29" t="s">
        <v>138</v>
      </c>
      <c r="Q17" s="69" t="s">
        <v>320</v>
      </c>
      <c r="R17" s="56">
        <v>0.1</v>
      </c>
      <c r="S17" s="29">
        <v>4</v>
      </c>
      <c r="T17" s="29" t="s">
        <v>192</v>
      </c>
      <c r="U17" s="29" t="s">
        <v>25</v>
      </c>
      <c r="V17" s="38" t="s">
        <v>181</v>
      </c>
      <c r="W17" s="72" t="s">
        <v>164</v>
      </c>
      <c r="X17" s="29" t="s">
        <v>165</v>
      </c>
      <c r="Y17" s="29" t="s">
        <v>166</v>
      </c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</row>
    <row r="18" spans="2:61" ht="48">
      <c r="B18" s="80"/>
      <c r="C18" s="81"/>
      <c r="D18" s="81"/>
      <c r="E18" s="81"/>
      <c r="F18" s="79"/>
      <c r="G18" s="92"/>
      <c r="H18" s="92"/>
      <c r="I18" s="94"/>
      <c r="J18" s="94"/>
      <c r="K18" s="94"/>
      <c r="L18" s="94"/>
      <c r="M18" s="79"/>
      <c r="N18" s="27" t="s">
        <v>233</v>
      </c>
      <c r="O18" s="27" t="s">
        <v>234</v>
      </c>
      <c r="P18" s="58" t="s">
        <v>138</v>
      </c>
      <c r="Q18" s="69" t="s">
        <v>320</v>
      </c>
      <c r="R18" s="56">
        <v>0.3</v>
      </c>
      <c r="S18" s="29">
        <v>1</v>
      </c>
      <c r="T18" s="29" t="s">
        <v>171</v>
      </c>
      <c r="U18" s="29" t="s">
        <v>25</v>
      </c>
      <c r="V18" s="38" t="s">
        <v>167</v>
      </c>
      <c r="W18" s="72" t="s">
        <v>168</v>
      </c>
      <c r="X18" s="29" t="s">
        <v>169</v>
      </c>
      <c r="Y18" s="29" t="s">
        <v>170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</row>
    <row r="19" spans="2:61" ht="24">
      <c r="B19" s="80"/>
      <c r="C19" s="81"/>
      <c r="D19" s="81"/>
      <c r="E19" s="81"/>
      <c r="F19" s="79"/>
      <c r="G19" s="92"/>
      <c r="H19" s="92"/>
      <c r="I19" s="94"/>
      <c r="J19" s="94"/>
      <c r="K19" s="94"/>
      <c r="L19" s="94"/>
      <c r="M19" s="79"/>
      <c r="N19" s="27" t="s">
        <v>235</v>
      </c>
      <c r="O19" s="27" t="s">
        <v>236</v>
      </c>
      <c r="P19" s="29" t="s">
        <v>138</v>
      </c>
      <c r="Q19" s="69" t="s">
        <v>320</v>
      </c>
      <c r="R19" s="56">
        <v>0.1</v>
      </c>
      <c r="S19" s="29" t="s">
        <v>30</v>
      </c>
      <c r="T19" s="32">
        <v>0.8</v>
      </c>
      <c r="U19" s="29" t="s">
        <v>25</v>
      </c>
      <c r="V19" s="33">
        <v>0.05</v>
      </c>
      <c r="W19" s="34">
        <v>0.35</v>
      </c>
      <c r="X19" s="34">
        <v>0.6</v>
      </c>
      <c r="Y19" s="34">
        <v>0.8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</row>
    <row r="20" spans="2:61" ht="48">
      <c r="B20" s="80"/>
      <c r="C20" s="81"/>
      <c r="D20" s="81"/>
      <c r="E20" s="81"/>
      <c r="F20" s="79"/>
      <c r="G20" s="92"/>
      <c r="H20" s="92"/>
      <c r="I20" s="95"/>
      <c r="J20" s="95"/>
      <c r="K20" s="95"/>
      <c r="L20" s="94"/>
      <c r="M20" s="79"/>
      <c r="N20" s="27" t="s">
        <v>31</v>
      </c>
      <c r="O20" s="27" t="s">
        <v>237</v>
      </c>
      <c r="P20" s="59" t="s">
        <v>138</v>
      </c>
      <c r="Q20" s="70" t="s">
        <v>320</v>
      </c>
      <c r="R20" s="56">
        <v>0.2</v>
      </c>
      <c r="S20" s="29">
        <v>5</v>
      </c>
      <c r="T20" s="29">
        <v>5</v>
      </c>
      <c r="U20" s="29" t="s">
        <v>32</v>
      </c>
      <c r="V20" s="39">
        <v>2</v>
      </c>
      <c r="W20" s="40" t="s">
        <v>197</v>
      </c>
      <c r="X20" s="40" t="s">
        <v>164</v>
      </c>
      <c r="Y20" s="40" t="s">
        <v>165</v>
      </c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</row>
    <row r="21" spans="2:61" ht="48">
      <c r="B21" s="80" t="s">
        <v>33</v>
      </c>
      <c r="C21" s="81" t="s">
        <v>34</v>
      </c>
      <c r="D21" s="81" t="s">
        <v>35</v>
      </c>
      <c r="E21" s="81" t="s">
        <v>29</v>
      </c>
      <c r="F21" s="79"/>
      <c r="G21" s="84">
        <v>96</v>
      </c>
      <c r="H21" s="79" t="s">
        <v>209</v>
      </c>
      <c r="I21" s="84" t="s">
        <v>295</v>
      </c>
      <c r="J21" s="84" t="s">
        <v>296</v>
      </c>
      <c r="K21" s="89" t="s">
        <v>297</v>
      </c>
      <c r="L21" s="84" t="s">
        <v>298</v>
      </c>
      <c r="M21" s="79" t="s">
        <v>25</v>
      </c>
      <c r="N21" s="27" t="s">
        <v>238</v>
      </c>
      <c r="O21" s="27" t="s">
        <v>239</v>
      </c>
      <c r="P21" s="58" t="s">
        <v>138</v>
      </c>
      <c r="Q21" s="69" t="s">
        <v>320</v>
      </c>
      <c r="R21" s="56">
        <v>0.2</v>
      </c>
      <c r="S21" s="29">
        <v>2</v>
      </c>
      <c r="T21" s="38" t="s">
        <v>240</v>
      </c>
      <c r="U21" s="29">
        <v>10</v>
      </c>
      <c r="V21" s="39">
        <v>1</v>
      </c>
      <c r="W21" s="73" t="s">
        <v>146</v>
      </c>
      <c r="X21" s="41" t="s">
        <v>148</v>
      </c>
      <c r="Y21" s="41" t="s">
        <v>149</v>
      </c>
      <c r="Z21" s="75">
        <v>10174</v>
      </c>
      <c r="AA21" s="75">
        <v>4602</v>
      </c>
      <c r="AB21" s="75">
        <v>0</v>
      </c>
      <c r="AC21" s="75">
        <v>0</v>
      </c>
      <c r="AD21" s="75">
        <v>5572</v>
      </c>
      <c r="AE21" s="75">
        <v>0</v>
      </c>
      <c r="AF21" s="75">
        <v>0</v>
      </c>
      <c r="AG21" s="75">
        <v>2432</v>
      </c>
      <c r="AH21" s="75">
        <v>1100</v>
      </c>
      <c r="AI21" s="75">
        <v>0</v>
      </c>
      <c r="AJ21" s="75">
        <v>0</v>
      </c>
      <c r="AK21" s="75">
        <v>1332</v>
      </c>
      <c r="AL21" s="75">
        <v>0</v>
      </c>
      <c r="AM21" s="75">
        <v>0</v>
      </c>
      <c r="AN21" s="75">
        <v>2505</v>
      </c>
      <c r="AO21" s="75">
        <v>1133</v>
      </c>
      <c r="AP21" s="75">
        <v>0</v>
      </c>
      <c r="AQ21" s="75">
        <v>0</v>
      </c>
      <c r="AR21" s="75">
        <v>1372</v>
      </c>
      <c r="AS21" s="75">
        <v>0</v>
      </c>
      <c r="AT21" s="75">
        <v>0</v>
      </c>
      <c r="AU21" s="75">
        <v>2580</v>
      </c>
      <c r="AV21" s="75">
        <v>1167</v>
      </c>
      <c r="AW21" s="75">
        <v>0</v>
      </c>
      <c r="AX21" s="75">
        <v>0</v>
      </c>
      <c r="AY21" s="75">
        <v>1413</v>
      </c>
      <c r="AZ21" s="75">
        <v>0</v>
      </c>
      <c r="BA21" s="75">
        <v>0</v>
      </c>
      <c r="BB21" s="75">
        <v>2657</v>
      </c>
      <c r="BC21" s="75">
        <v>1202</v>
      </c>
      <c r="BD21" s="75">
        <v>0</v>
      </c>
      <c r="BE21" s="75">
        <v>0</v>
      </c>
      <c r="BF21" s="75">
        <v>1455</v>
      </c>
      <c r="BG21" s="75">
        <v>0</v>
      </c>
      <c r="BH21" s="75">
        <v>0</v>
      </c>
      <c r="BI21" s="75"/>
    </row>
    <row r="22" spans="2:61" ht="48">
      <c r="B22" s="80"/>
      <c r="C22" s="81"/>
      <c r="D22" s="81"/>
      <c r="E22" s="81"/>
      <c r="F22" s="79"/>
      <c r="G22" s="88"/>
      <c r="H22" s="79"/>
      <c r="I22" s="88"/>
      <c r="J22" s="88"/>
      <c r="K22" s="90"/>
      <c r="L22" s="88"/>
      <c r="M22" s="79"/>
      <c r="N22" s="27" t="s">
        <v>36</v>
      </c>
      <c r="O22" s="27" t="s">
        <v>241</v>
      </c>
      <c r="P22" s="58" t="s">
        <v>138</v>
      </c>
      <c r="Q22" s="29" t="s">
        <v>242</v>
      </c>
      <c r="R22" s="56">
        <v>0.2</v>
      </c>
      <c r="S22" s="29">
        <v>1</v>
      </c>
      <c r="T22" s="29" t="s">
        <v>193</v>
      </c>
      <c r="U22" s="29" t="s">
        <v>37</v>
      </c>
      <c r="V22" s="38" t="s">
        <v>171</v>
      </c>
      <c r="W22" s="72" t="s">
        <v>172</v>
      </c>
      <c r="X22" s="29" t="s">
        <v>173</v>
      </c>
      <c r="Y22" s="29" t="s">
        <v>174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</row>
    <row r="23" spans="2:61" ht="36">
      <c r="B23" s="80"/>
      <c r="C23" s="81"/>
      <c r="D23" s="81"/>
      <c r="E23" s="81"/>
      <c r="F23" s="79"/>
      <c r="G23" s="88"/>
      <c r="H23" s="79"/>
      <c r="I23" s="88"/>
      <c r="J23" s="88"/>
      <c r="K23" s="90"/>
      <c r="L23" s="88"/>
      <c r="M23" s="79"/>
      <c r="N23" s="27" t="s">
        <v>243</v>
      </c>
      <c r="O23" s="27" t="s">
        <v>38</v>
      </c>
      <c r="P23" s="58" t="s">
        <v>138</v>
      </c>
      <c r="Q23" s="29" t="s">
        <v>244</v>
      </c>
      <c r="R23" s="56">
        <v>0.1</v>
      </c>
      <c r="S23" s="29">
        <v>3</v>
      </c>
      <c r="T23" s="38" t="s">
        <v>245</v>
      </c>
      <c r="U23" s="29"/>
      <c r="V23" s="38" t="s">
        <v>246</v>
      </c>
      <c r="W23" s="72" t="s">
        <v>149</v>
      </c>
      <c r="X23" s="29" t="s">
        <v>181</v>
      </c>
      <c r="Y23" s="29" t="s">
        <v>164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</row>
    <row r="24" spans="2:61" ht="36">
      <c r="B24" s="80"/>
      <c r="C24" s="81"/>
      <c r="D24" s="81"/>
      <c r="E24" s="81"/>
      <c r="F24" s="79"/>
      <c r="G24" s="88"/>
      <c r="H24" s="79"/>
      <c r="I24" s="88"/>
      <c r="J24" s="88"/>
      <c r="K24" s="90"/>
      <c r="L24" s="88"/>
      <c r="M24" s="79"/>
      <c r="N24" s="27" t="s">
        <v>39</v>
      </c>
      <c r="O24" s="27" t="s">
        <v>38</v>
      </c>
      <c r="P24" s="29" t="s">
        <v>138</v>
      </c>
      <c r="Q24" s="29" t="s">
        <v>187</v>
      </c>
      <c r="R24" s="56">
        <v>0.1</v>
      </c>
      <c r="S24" s="29">
        <v>0</v>
      </c>
      <c r="T24" s="29">
        <v>2</v>
      </c>
      <c r="U24" s="29" t="s">
        <v>40</v>
      </c>
      <c r="V24" s="30">
        <v>0</v>
      </c>
      <c r="W24" s="31">
        <v>1</v>
      </c>
      <c r="X24" s="29" t="s">
        <v>175</v>
      </c>
      <c r="Y24" s="29" t="s">
        <v>146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</row>
    <row r="25" spans="2:61" ht="48">
      <c r="B25" s="80"/>
      <c r="C25" s="81"/>
      <c r="D25" s="81"/>
      <c r="E25" s="81"/>
      <c r="F25" s="79"/>
      <c r="G25" s="88"/>
      <c r="H25" s="79"/>
      <c r="I25" s="88"/>
      <c r="J25" s="88"/>
      <c r="K25" s="90"/>
      <c r="L25" s="88"/>
      <c r="M25" s="79"/>
      <c r="N25" s="28" t="s">
        <v>247</v>
      </c>
      <c r="O25" s="27" t="s">
        <v>41</v>
      </c>
      <c r="P25" s="58" t="s">
        <v>138</v>
      </c>
      <c r="Q25" s="69" t="s">
        <v>320</v>
      </c>
      <c r="R25" s="56">
        <v>0.1</v>
      </c>
      <c r="S25" s="42">
        <v>11</v>
      </c>
      <c r="T25" s="29" t="s">
        <v>248</v>
      </c>
      <c r="U25" s="29" t="s">
        <v>25</v>
      </c>
      <c r="V25" s="38" t="s">
        <v>249</v>
      </c>
      <c r="W25" s="72" t="s">
        <v>250</v>
      </c>
      <c r="X25" s="29" t="s">
        <v>251</v>
      </c>
      <c r="Y25" s="29" t="s">
        <v>252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</row>
    <row r="26" spans="2:61" ht="96">
      <c r="B26" s="80"/>
      <c r="C26" s="81"/>
      <c r="D26" s="81"/>
      <c r="E26" s="81"/>
      <c r="F26" s="79"/>
      <c r="G26" s="85"/>
      <c r="H26" s="79"/>
      <c r="I26" s="85"/>
      <c r="J26" s="85"/>
      <c r="K26" s="91"/>
      <c r="L26" s="85"/>
      <c r="M26" s="79"/>
      <c r="N26" s="27" t="s">
        <v>42</v>
      </c>
      <c r="O26" s="27" t="s">
        <v>43</v>
      </c>
      <c r="P26" s="58" t="s">
        <v>138</v>
      </c>
      <c r="Q26" s="69" t="s">
        <v>319</v>
      </c>
      <c r="R26" s="56">
        <v>0.1</v>
      </c>
      <c r="S26" s="43" t="s">
        <v>27</v>
      </c>
      <c r="T26" s="38">
        <v>10</v>
      </c>
      <c r="U26" s="38" t="s">
        <v>25</v>
      </c>
      <c r="V26" s="30">
        <v>0</v>
      </c>
      <c r="W26" s="38">
        <v>8</v>
      </c>
      <c r="X26" s="38" t="s">
        <v>299</v>
      </c>
      <c r="Y26" s="38" t="s">
        <v>300</v>
      </c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</row>
    <row r="27" spans="2:61" ht="72">
      <c r="B27" s="80" t="s">
        <v>44</v>
      </c>
      <c r="C27" s="81" t="s">
        <v>45</v>
      </c>
      <c r="D27" s="82" t="s">
        <v>46</v>
      </c>
      <c r="E27" s="82" t="s">
        <v>47</v>
      </c>
      <c r="F27" s="79"/>
      <c r="G27" s="77">
        <v>57</v>
      </c>
      <c r="H27" s="77" t="s">
        <v>253</v>
      </c>
      <c r="I27" s="77" t="s">
        <v>303</v>
      </c>
      <c r="J27" s="77" t="s">
        <v>323</v>
      </c>
      <c r="K27" s="77" t="s">
        <v>324</v>
      </c>
      <c r="L27" s="77" t="s">
        <v>325</v>
      </c>
      <c r="M27" s="77" t="s">
        <v>25</v>
      </c>
      <c r="N27" s="27" t="s">
        <v>48</v>
      </c>
      <c r="O27" s="27" t="s">
        <v>49</v>
      </c>
      <c r="P27" s="58" t="s">
        <v>138</v>
      </c>
      <c r="Q27" s="69" t="s">
        <v>320</v>
      </c>
      <c r="R27" s="56">
        <v>0.4</v>
      </c>
      <c r="S27" s="43" t="s">
        <v>27</v>
      </c>
      <c r="T27" s="38">
        <v>8</v>
      </c>
      <c r="U27" s="38" t="s">
        <v>50</v>
      </c>
      <c r="V27" s="30">
        <v>4</v>
      </c>
      <c r="W27" s="38" t="s">
        <v>192</v>
      </c>
      <c r="X27" s="38" t="s">
        <v>301</v>
      </c>
      <c r="Y27" s="38" t="s">
        <v>299</v>
      </c>
      <c r="Z27" s="75">
        <v>418</v>
      </c>
      <c r="AA27" s="75">
        <v>418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100</v>
      </c>
      <c r="AH27" s="75">
        <v>100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103</v>
      </c>
      <c r="AO27" s="75">
        <v>103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106</v>
      </c>
      <c r="AV27" s="75">
        <v>106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109</v>
      </c>
      <c r="BC27" s="75">
        <v>109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/>
    </row>
    <row r="28" spans="2:61" ht="48">
      <c r="B28" s="80"/>
      <c r="C28" s="81"/>
      <c r="D28" s="82"/>
      <c r="E28" s="82"/>
      <c r="F28" s="79"/>
      <c r="G28" s="87"/>
      <c r="H28" s="87"/>
      <c r="I28" s="87"/>
      <c r="J28" s="87"/>
      <c r="K28" s="87"/>
      <c r="L28" s="87"/>
      <c r="M28" s="87"/>
      <c r="N28" s="27" t="s">
        <v>254</v>
      </c>
      <c r="O28" s="27" t="s">
        <v>255</v>
      </c>
      <c r="P28" s="58" t="s">
        <v>138</v>
      </c>
      <c r="Q28" s="69" t="s">
        <v>320</v>
      </c>
      <c r="R28" s="56">
        <v>0.1</v>
      </c>
      <c r="S28" s="29">
        <v>26</v>
      </c>
      <c r="T28" s="29" t="s">
        <v>199</v>
      </c>
      <c r="U28" s="29" t="s">
        <v>25</v>
      </c>
      <c r="V28" s="29" t="s">
        <v>256</v>
      </c>
      <c r="W28" s="72" t="s">
        <v>257</v>
      </c>
      <c r="X28" s="29" t="s">
        <v>258</v>
      </c>
      <c r="Y28" s="29" t="s">
        <v>259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</row>
    <row r="29" spans="2:61" ht="36">
      <c r="B29" s="80"/>
      <c r="C29" s="81"/>
      <c r="D29" s="82"/>
      <c r="E29" s="82"/>
      <c r="F29" s="79"/>
      <c r="G29" s="87"/>
      <c r="H29" s="87"/>
      <c r="I29" s="87"/>
      <c r="J29" s="87"/>
      <c r="K29" s="87"/>
      <c r="L29" s="87"/>
      <c r="M29" s="87"/>
      <c r="N29" s="81" t="s">
        <v>260</v>
      </c>
      <c r="O29" s="27" t="s">
        <v>51</v>
      </c>
      <c r="P29" s="29" t="s">
        <v>138</v>
      </c>
      <c r="Q29" s="29" t="s">
        <v>188</v>
      </c>
      <c r="R29" s="56">
        <v>0.1</v>
      </c>
      <c r="S29" s="29">
        <v>30</v>
      </c>
      <c r="T29" s="29" t="s">
        <v>200</v>
      </c>
      <c r="U29" s="29" t="s">
        <v>25</v>
      </c>
      <c r="V29" s="29" t="s">
        <v>261</v>
      </c>
      <c r="W29" s="72" t="s">
        <v>262</v>
      </c>
      <c r="X29" s="29" t="s">
        <v>263</v>
      </c>
      <c r="Y29" s="29" t="s">
        <v>264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</row>
    <row r="30" spans="2:61" ht="48">
      <c r="B30" s="80"/>
      <c r="C30" s="81"/>
      <c r="D30" s="82"/>
      <c r="E30" s="82"/>
      <c r="F30" s="79"/>
      <c r="G30" s="87"/>
      <c r="H30" s="87"/>
      <c r="I30" s="87"/>
      <c r="J30" s="87"/>
      <c r="K30" s="87"/>
      <c r="L30" s="87"/>
      <c r="M30" s="87"/>
      <c r="N30" s="81"/>
      <c r="O30" s="27" t="s">
        <v>52</v>
      </c>
      <c r="P30" s="29" t="s">
        <v>138</v>
      </c>
      <c r="Q30" s="29" t="s">
        <v>188</v>
      </c>
      <c r="R30" s="56">
        <v>0.1</v>
      </c>
      <c r="S30" s="29">
        <v>0</v>
      </c>
      <c r="T30" s="29">
        <v>500</v>
      </c>
      <c r="U30" s="29" t="s">
        <v>25</v>
      </c>
      <c r="V30" s="44">
        <v>125</v>
      </c>
      <c r="W30" s="45" t="s">
        <v>176</v>
      </c>
      <c r="X30" s="45" t="s">
        <v>265</v>
      </c>
      <c r="Y30" s="45" t="s">
        <v>177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</row>
    <row r="31" spans="2:61" ht="36">
      <c r="B31" s="80"/>
      <c r="C31" s="81"/>
      <c r="D31" s="82"/>
      <c r="E31" s="82"/>
      <c r="F31" s="79"/>
      <c r="G31" s="87"/>
      <c r="H31" s="87"/>
      <c r="I31" s="87"/>
      <c r="J31" s="87"/>
      <c r="K31" s="87"/>
      <c r="L31" s="87"/>
      <c r="M31" s="87"/>
      <c r="N31" s="81"/>
      <c r="O31" s="27" t="s">
        <v>266</v>
      </c>
      <c r="P31" s="29" t="s">
        <v>138</v>
      </c>
      <c r="Q31" s="29" t="s">
        <v>189</v>
      </c>
      <c r="R31" s="56">
        <v>0.1</v>
      </c>
      <c r="S31" s="29" t="s">
        <v>27</v>
      </c>
      <c r="T31" s="29">
        <v>13</v>
      </c>
      <c r="U31" s="29" t="s">
        <v>25</v>
      </c>
      <c r="V31" s="46">
        <v>2</v>
      </c>
      <c r="W31" s="47" t="s">
        <v>267</v>
      </c>
      <c r="X31" s="47" t="s">
        <v>268</v>
      </c>
      <c r="Y31" s="47" t="s">
        <v>249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</row>
    <row r="32" spans="2:61" ht="36">
      <c r="B32" s="80"/>
      <c r="C32" s="81"/>
      <c r="D32" s="82"/>
      <c r="E32" s="82"/>
      <c r="F32" s="79"/>
      <c r="G32" s="87"/>
      <c r="H32" s="87"/>
      <c r="I32" s="87"/>
      <c r="J32" s="87"/>
      <c r="K32" s="87"/>
      <c r="L32" s="87"/>
      <c r="M32" s="87"/>
      <c r="N32" s="81"/>
      <c r="O32" s="27" t="s">
        <v>269</v>
      </c>
      <c r="P32" s="29" t="s">
        <v>138</v>
      </c>
      <c r="Q32" s="29" t="s">
        <v>190</v>
      </c>
      <c r="R32" s="56">
        <v>0.1</v>
      </c>
      <c r="S32" s="29">
        <v>26</v>
      </c>
      <c r="T32" s="29" t="s">
        <v>270</v>
      </c>
      <c r="U32" s="29" t="s">
        <v>25</v>
      </c>
      <c r="V32" s="48" t="s">
        <v>271</v>
      </c>
      <c r="W32" s="48" t="s">
        <v>272</v>
      </c>
      <c r="X32" s="48" t="s">
        <v>273</v>
      </c>
      <c r="Y32" s="48" t="s">
        <v>274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</row>
    <row r="33" spans="2:61" ht="36">
      <c r="B33" s="80"/>
      <c r="C33" s="81"/>
      <c r="D33" s="82"/>
      <c r="E33" s="82"/>
      <c r="F33" s="79"/>
      <c r="G33" s="87"/>
      <c r="H33" s="87"/>
      <c r="I33" s="87"/>
      <c r="J33" s="87"/>
      <c r="K33" s="87"/>
      <c r="L33" s="87"/>
      <c r="M33" s="87"/>
      <c r="N33" s="27" t="s">
        <v>275</v>
      </c>
      <c r="O33" s="27" t="s">
        <v>276</v>
      </c>
      <c r="P33" s="58" t="s">
        <v>138</v>
      </c>
      <c r="Q33" s="69" t="s">
        <v>320</v>
      </c>
      <c r="R33" s="56">
        <v>0.1</v>
      </c>
      <c r="S33" s="29" t="s">
        <v>27</v>
      </c>
      <c r="T33" s="29">
        <v>64</v>
      </c>
      <c r="U33" s="29" t="s">
        <v>25</v>
      </c>
      <c r="V33" s="46">
        <v>10</v>
      </c>
      <c r="W33" s="47" t="s">
        <v>277</v>
      </c>
      <c r="X33" s="47" t="s">
        <v>278</v>
      </c>
      <c r="Y33" s="47" t="s">
        <v>279</v>
      </c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</row>
    <row r="34" spans="2:61" ht="72">
      <c r="B34" s="80"/>
      <c r="C34" s="81"/>
      <c r="D34" s="82"/>
      <c r="E34" s="82"/>
      <c r="F34" s="79"/>
      <c r="G34" s="87"/>
      <c r="H34" s="87"/>
      <c r="I34" s="87"/>
      <c r="J34" s="87"/>
      <c r="K34" s="87"/>
      <c r="L34" s="87"/>
      <c r="M34" s="87"/>
      <c r="N34" s="27" t="s">
        <v>280</v>
      </c>
      <c r="O34" s="27" t="s">
        <v>281</v>
      </c>
      <c r="P34" s="58" t="s">
        <v>138</v>
      </c>
      <c r="Q34" s="69" t="s">
        <v>320</v>
      </c>
      <c r="R34" s="56">
        <v>0.1</v>
      </c>
      <c r="S34" s="29">
        <v>17</v>
      </c>
      <c r="T34" s="29" t="s">
        <v>194</v>
      </c>
      <c r="U34" s="29" t="s">
        <v>25</v>
      </c>
      <c r="V34" s="38" t="s">
        <v>195</v>
      </c>
      <c r="W34" s="72" t="s">
        <v>178</v>
      </c>
      <c r="X34" s="29" t="s">
        <v>179</v>
      </c>
      <c r="Y34" s="29" t="s">
        <v>180</v>
      </c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</row>
    <row r="35" spans="2:61" ht="48">
      <c r="B35" s="80"/>
      <c r="C35" s="81"/>
      <c r="D35" s="82"/>
      <c r="E35" s="82"/>
      <c r="F35" s="79"/>
      <c r="G35" s="78"/>
      <c r="H35" s="78"/>
      <c r="I35" s="78"/>
      <c r="J35" s="78"/>
      <c r="K35" s="78"/>
      <c r="L35" s="78"/>
      <c r="M35" s="78"/>
      <c r="N35" s="27" t="s">
        <v>282</v>
      </c>
      <c r="O35" s="27" t="s">
        <v>283</v>
      </c>
      <c r="P35" s="29" t="s">
        <v>138</v>
      </c>
      <c r="Q35" s="69" t="s">
        <v>320</v>
      </c>
      <c r="R35" s="56">
        <v>0.1</v>
      </c>
      <c r="S35" s="29">
        <v>3</v>
      </c>
      <c r="T35" s="29" t="s">
        <v>196</v>
      </c>
      <c r="U35" s="29" t="s">
        <v>25</v>
      </c>
      <c r="V35" s="38" t="s">
        <v>284</v>
      </c>
      <c r="W35" s="72" t="s">
        <v>285</v>
      </c>
      <c r="X35" s="29" t="s">
        <v>285</v>
      </c>
      <c r="Y35" s="29" t="s">
        <v>285</v>
      </c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</row>
    <row r="36" spans="2:61" ht="36">
      <c r="B36" s="80" t="s">
        <v>53</v>
      </c>
      <c r="C36" s="81" t="s">
        <v>54</v>
      </c>
      <c r="D36" s="81" t="s">
        <v>55</v>
      </c>
      <c r="E36" s="81" t="s">
        <v>56</v>
      </c>
      <c r="F36" s="79"/>
      <c r="G36" s="79">
        <v>29</v>
      </c>
      <c r="H36" s="79" t="s">
        <v>210</v>
      </c>
      <c r="I36" s="84" t="s">
        <v>302</v>
      </c>
      <c r="J36" s="84" t="s">
        <v>326</v>
      </c>
      <c r="K36" s="84" t="s">
        <v>327</v>
      </c>
      <c r="L36" s="84" t="s">
        <v>328</v>
      </c>
      <c r="M36" s="79">
        <v>14</v>
      </c>
      <c r="N36" s="27" t="s">
        <v>286</v>
      </c>
      <c r="O36" s="27" t="s">
        <v>57</v>
      </c>
      <c r="P36" s="58" t="s">
        <v>138</v>
      </c>
      <c r="Q36" s="69" t="s">
        <v>320</v>
      </c>
      <c r="R36" s="56">
        <v>0.2</v>
      </c>
      <c r="S36" s="29">
        <v>3</v>
      </c>
      <c r="T36" s="29" t="s">
        <v>149</v>
      </c>
      <c r="U36" s="29" t="s">
        <v>25</v>
      </c>
      <c r="V36" s="38" t="s">
        <v>149</v>
      </c>
      <c r="W36" s="72" t="s">
        <v>181</v>
      </c>
      <c r="X36" s="29" t="s">
        <v>181</v>
      </c>
      <c r="Y36" s="29" t="s">
        <v>181</v>
      </c>
      <c r="Z36" s="75">
        <v>2511</v>
      </c>
      <c r="AA36" s="75">
        <v>2511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600</v>
      </c>
      <c r="AH36" s="75">
        <v>600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618</v>
      </c>
      <c r="AO36" s="75">
        <v>618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637</v>
      </c>
      <c r="AV36" s="75">
        <v>637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656</v>
      </c>
      <c r="BC36" s="75">
        <v>656</v>
      </c>
      <c r="BD36" s="75">
        <v>0</v>
      </c>
      <c r="BE36" s="75">
        <v>0</v>
      </c>
      <c r="BF36" s="75">
        <v>0</v>
      </c>
      <c r="BG36" s="75">
        <v>0</v>
      </c>
      <c r="BH36" s="75">
        <v>0</v>
      </c>
      <c r="BI36" s="75"/>
    </row>
    <row r="37" spans="2:61" ht="60">
      <c r="B37" s="80"/>
      <c r="C37" s="81"/>
      <c r="D37" s="81"/>
      <c r="E37" s="81"/>
      <c r="F37" s="79"/>
      <c r="G37" s="79"/>
      <c r="H37" s="79"/>
      <c r="I37" s="85"/>
      <c r="J37" s="85"/>
      <c r="K37" s="85"/>
      <c r="L37" s="85"/>
      <c r="M37" s="79"/>
      <c r="N37" s="27" t="s">
        <v>287</v>
      </c>
      <c r="O37" s="27" t="s">
        <v>58</v>
      </c>
      <c r="P37" s="58" t="s">
        <v>138</v>
      </c>
      <c r="Q37" s="69" t="s">
        <v>320</v>
      </c>
      <c r="R37" s="56">
        <v>0.1</v>
      </c>
      <c r="S37" s="29">
        <v>0</v>
      </c>
      <c r="T37" s="29">
        <v>14</v>
      </c>
      <c r="U37" s="29" t="s">
        <v>25</v>
      </c>
      <c r="V37" s="30">
        <v>4</v>
      </c>
      <c r="W37" s="72" t="s">
        <v>182</v>
      </c>
      <c r="X37" s="29" t="s">
        <v>183</v>
      </c>
      <c r="Y37" s="29" t="s">
        <v>184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</row>
    <row r="38" spans="2:61" ht="48">
      <c r="B38" s="80" t="s">
        <v>59</v>
      </c>
      <c r="C38" s="81" t="s">
        <v>60</v>
      </c>
      <c r="D38" s="81" t="s">
        <v>61</v>
      </c>
      <c r="E38" s="82" t="s">
        <v>62</v>
      </c>
      <c r="F38" s="79"/>
      <c r="G38" s="83">
        <v>2</v>
      </c>
      <c r="H38" s="83" t="s">
        <v>211</v>
      </c>
      <c r="I38" s="77" t="s">
        <v>191</v>
      </c>
      <c r="J38" s="77" t="s">
        <v>288</v>
      </c>
      <c r="K38" s="77" t="s">
        <v>289</v>
      </c>
      <c r="L38" s="77" t="s">
        <v>290</v>
      </c>
      <c r="M38" s="79" t="s">
        <v>63</v>
      </c>
      <c r="N38" s="27" t="s">
        <v>64</v>
      </c>
      <c r="O38" s="28" t="s">
        <v>291</v>
      </c>
      <c r="P38" s="42" t="s">
        <v>138</v>
      </c>
      <c r="Q38" s="71" t="s">
        <v>320</v>
      </c>
      <c r="R38" s="56">
        <v>0.4</v>
      </c>
      <c r="S38" s="29">
        <v>0</v>
      </c>
      <c r="T38" s="29">
        <v>30</v>
      </c>
      <c r="U38" s="29" t="s">
        <v>25</v>
      </c>
      <c r="V38" s="30">
        <v>4</v>
      </c>
      <c r="W38" s="72" t="s">
        <v>292</v>
      </c>
      <c r="X38" s="29" t="s">
        <v>293</v>
      </c>
      <c r="Y38" s="29" t="s">
        <v>185</v>
      </c>
      <c r="Z38" s="75">
        <v>418</v>
      </c>
      <c r="AA38" s="75">
        <v>418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100</v>
      </c>
      <c r="AH38" s="75">
        <v>100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103</v>
      </c>
      <c r="AO38" s="75">
        <v>103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106</v>
      </c>
      <c r="AV38" s="75">
        <v>106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109</v>
      </c>
      <c r="BC38" s="75">
        <v>109</v>
      </c>
      <c r="BD38" s="75">
        <v>0</v>
      </c>
      <c r="BE38" s="75">
        <v>0</v>
      </c>
      <c r="BF38" s="75">
        <v>0</v>
      </c>
      <c r="BG38" s="75">
        <v>0</v>
      </c>
      <c r="BH38" s="75">
        <v>0</v>
      </c>
      <c r="BI38" s="75"/>
    </row>
    <row r="39" spans="2:61" ht="60">
      <c r="B39" s="80"/>
      <c r="C39" s="81"/>
      <c r="D39" s="81"/>
      <c r="E39" s="82"/>
      <c r="F39" s="79"/>
      <c r="G39" s="83"/>
      <c r="H39" s="83"/>
      <c r="I39" s="78"/>
      <c r="J39" s="78"/>
      <c r="K39" s="78"/>
      <c r="L39" s="78"/>
      <c r="M39" s="79"/>
      <c r="N39" s="27" t="s">
        <v>294</v>
      </c>
      <c r="O39" s="27" t="s">
        <v>43</v>
      </c>
      <c r="P39" s="29" t="s">
        <v>138</v>
      </c>
      <c r="Q39" s="69" t="s">
        <v>320</v>
      </c>
      <c r="R39" s="56">
        <v>0.1</v>
      </c>
      <c r="S39" s="29">
        <v>2</v>
      </c>
      <c r="T39" s="29" t="s">
        <v>197</v>
      </c>
      <c r="U39" s="29" t="s">
        <v>65</v>
      </c>
      <c r="V39" s="38" t="s">
        <v>198</v>
      </c>
      <c r="W39" s="72" t="s">
        <v>148</v>
      </c>
      <c r="X39" s="29" t="s">
        <v>186</v>
      </c>
      <c r="Y39" s="29" t="s">
        <v>149</v>
      </c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</row>
    <row r="40" spans="18:60" ht="15">
      <c r="R40" s="62">
        <f>SUM(R10:R39)</f>
        <v>5.299999999999999</v>
      </c>
      <c r="Z40" s="10">
        <f>SUM(Z10:Z39)</f>
        <v>13939</v>
      </c>
      <c r="AA40" s="10">
        <f aca="true" t="shared" si="0" ref="AA40:BH40">SUM(AA10:AA39)</f>
        <v>8367</v>
      </c>
      <c r="AB40" s="10">
        <f t="shared" si="0"/>
        <v>0</v>
      </c>
      <c r="AC40" s="10">
        <f t="shared" si="0"/>
        <v>0</v>
      </c>
      <c r="AD40" s="10">
        <f t="shared" si="0"/>
        <v>5572</v>
      </c>
      <c r="AE40" s="10">
        <f t="shared" si="0"/>
        <v>0</v>
      </c>
      <c r="AF40" s="10">
        <f t="shared" si="0"/>
        <v>0</v>
      </c>
      <c r="AG40" s="10">
        <f t="shared" si="0"/>
        <v>3332</v>
      </c>
      <c r="AH40" s="10">
        <f t="shared" si="0"/>
        <v>2000</v>
      </c>
      <c r="AI40" s="10">
        <f t="shared" si="0"/>
        <v>0</v>
      </c>
      <c r="AJ40" s="10">
        <f t="shared" si="0"/>
        <v>0</v>
      </c>
      <c r="AK40" s="10">
        <f t="shared" si="0"/>
        <v>1332</v>
      </c>
      <c r="AL40" s="10">
        <f t="shared" si="0"/>
        <v>0</v>
      </c>
      <c r="AM40" s="10">
        <f t="shared" si="0"/>
        <v>0</v>
      </c>
      <c r="AN40" s="10">
        <f t="shared" si="0"/>
        <v>3432</v>
      </c>
      <c r="AO40" s="10">
        <f t="shared" si="0"/>
        <v>2060</v>
      </c>
      <c r="AP40" s="10">
        <f t="shared" si="0"/>
        <v>0</v>
      </c>
      <c r="AQ40" s="10">
        <f t="shared" si="0"/>
        <v>0</v>
      </c>
      <c r="AR40" s="10">
        <f t="shared" si="0"/>
        <v>1372</v>
      </c>
      <c r="AS40" s="10">
        <f t="shared" si="0"/>
        <v>0</v>
      </c>
      <c r="AT40" s="10">
        <f t="shared" si="0"/>
        <v>0</v>
      </c>
      <c r="AU40" s="10">
        <f t="shared" si="0"/>
        <v>3535</v>
      </c>
      <c r="AV40" s="10">
        <f t="shared" si="0"/>
        <v>2122</v>
      </c>
      <c r="AW40" s="10">
        <f t="shared" si="0"/>
        <v>0</v>
      </c>
      <c r="AX40" s="10">
        <f t="shared" si="0"/>
        <v>0</v>
      </c>
      <c r="AY40" s="10">
        <f t="shared" si="0"/>
        <v>1413</v>
      </c>
      <c r="AZ40" s="10">
        <f t="shared" si="0"/>
        <v>0</v>
      </c>
      <c r="BA40" s="10">
        <f t="shared" si="0"/>
        <v>0</v>
      </c>
      <c r="BB40" s="10">
        <f t="shared" si="0"/>
        <v>3640</v>
      </c>
      <c r="BC40" s="10">
        <f t="shared" si="0"/>
        <v>2185</v>
      </c>
      <c r="BD40" s="10">
        <f t="shared" si="0"/>
        <v>0</v>
      </c>
      <c r="BE40" s="10">
        <f t="shared" si="0"/>
        <v>0</v>
      </c>
      <c r="BF40" s="10">
        <f t="shared" si="0"/>
        <v>1455</v>
      </c>
      <c r="BG40" s="10">
        <f t="shared" si="0"/>
        <v>0</v>
      </c>
      <c r="BH40" s="10">
        <f t="shared" si="0"/>
        <v>0</v>
      </c>
    </row>
    <row r="41" spans="4:6" ht="15">
      <c r="D41" s="5" t="s">
        <v>212</v>
      </c>
      <c r="E41" s="4">
        <v>5</v>
      </c>
      <c r="F41" s="26"/>
    </row>
    <row r="42" spans="4:29" ht="15">
      <c r="D42" s="5" t="s">
        <v>213</v>
      </c>
      <c r="E42" s="4">
        <v>30</v>
      </c>
      <c r="F42" s="26"/>
      <c r="R42" s="55">
        <v>5.3</v>
      </c>
      <c r="AB42" s="74" t="s">
        <v>304</v>
      </c>
      <c r="AC42" s="74"/>
    </row>
    <row r="43" spans="28:29" ht="15">
      <c r="AB43" s="63" t="s">
        <v>305</v>
      </c>
      <c r="AC43" s="64">
        <f>+Z40+'NARIÑO RECREATIVO'!Z26</f>
        <v>29066</v>
      </c>
    </row>
    <row r="44" spans="28:29" ht="15">
      <c r="AB44" s="65" t="s">
        <v>306</v>
      </c>
      <c r="AC44" s="66">
        <f>+AA40+'NARIÑO RECREATIVO'!AA26</f>
        <v>16922</v>
      </c>
    </row>
    <row r="45" spans="28:29" ht="15">
      <c r="AB45" s="65" t="s">
        <v>307</v>
      </c>
      <c r="AC45" s="66">
        <f>+AB40+'NARIÑO RECREATIVO'!AB26</f>
        <v>0</v>
      </c>
    </row>
    <row r="46" spans="28:29" ht="15">
      <c r="AB46" s="65" t="s">
        <v>308</v>
      </c>
      <c r="AC46" s="66">
        <f>+AD40+'NARIÑO RECREATIVO'!AD26</f>
        <v>11144</v>
      </c>
    </row>
    <row r="47" spans="28:29" ht="15">
      <c r="AB47" s="65" t="s">
        <v>309</v>
      </c>
      <c r="AC47" s="65" t="s">
        <v>310</v>
      </c>
    </row>
    <row r="48" spans="28:29" ht="15">
      <c r="AB48" s="65" t="s">
        <v>311</v>
      </c>
      <c r="AC48" s="66">
        <f>+AC40+'NARIÑO RECREATIVO'!AC26</f>
        <v>0</v>
      </c>
    </row>
    <row r="49" spans="28:29" ht="15">
      <c r="AB49" s="65" t="s">
        <v>312</v>
      </c>
      <c r="AC49" s="65"/>
    </row>
    <row r="50" spans="28:29" ht="15">
      <c r="AB50" s="65" t="s">
        <v>313</v>
      </c>
      <c r="AC50" s="66">
        <f>+AF40+'NARIÑO RECREATIVO'!AF26</f>
        <v>0</v>
      </c>
    </row>
    <row r="51" spans="28:29" ht="15">
      <c r="AB51" s="65" t="s">
        <v>314</v>
      </c>
      <c r="AC51" s="66">
        <f>+AE40+'NARIÑO RECREATIVO'!AE26</f>
        <v>1000</v>
      </c>
    </row>
    <row r="52" spans="28:29" ht="15">
      <c r="AB52" s="65"/>
      <c r="AC52" s="66">
        <f>SUM(AC44:AC51)</f>
        <v>29066</v>
      </c>
    </row>
    <row r="53" spans="28:29" ht="15">
      <c r="AB53" s="74" t="s">
        <v>315</v>
      </c>
      <c r="AC53" s="74"/>
    </row>
    <row r="54" spans="28:29" ht="15">
      <c r="AB54" s="63" t="s">
        <v>305</v>
      </c>
      <c r="AC54" s="67">
        <f>+AG40+'NARIÑO RECREATIVO'!AG26</f>
        <v>6708</v>
      </c>
    </row>
    <row r="55" spans="28:29" ht="15">
      <c r="AB55" s="65" t="s">
        <v>306</v>
      </c>
      <c r="AC55" s="66">
        <f>+AH40+'NARIÑO RECREATIVO'!AH26</f>
        <v>4045</v>
      </c>
    </row>
    <row r="56" spans="28:29" ht="15">
      <c r="AB56" s="65" t="s">
        <v>307</v>
      </c>
      <c r="AC56" s="66">
        <f>+AI40+'NARIÑO RECREATIVO'!AI26</f>
        <v>0</v>
      </c>
    </row>
    <row r="57" spans="28:29" ht="15">
      <c r="AB57" s="65" t="s">
        <v>308</v>
      </c>
      <c r="AC57" s="66">
        <f>+AK40+'NARIÑO RECREATIVO'!AK26</f>
        <v>2664</v>
      </c>
    </row>
    <row r="58" spans="28:29" ht="15">
      <c r="AB58" s="65" t="s">
        <v>309</v>
      </c>
      <c r="AC58" s="65" t="s">
        <v>310</v>
      </c>
    </row>
    <row r="59" spans="28:29" ht="15">
      <c r="AB59" s="65" t="s">
        <v>311</v>
      </c>
      <c r="AC59" s="66">
        <f>+AJ40+'NARIÑO RECREATIVO'!AJ26</f>
        <v>0</v>
      </c>
    </row>
    <row r="60" spans="28:29" ht="15">
      <c r="AB60" s="65" t="s">
        <v>312</v>
      </c>
      <c r="AC60" s="65">
        <v>0</v>
      </c>
    </row>
    <row r="61" spans="28:29" ht="15">
      <c r="AB61" s="65" t="s">
        <v>313</v>
      </c>
      <c r="AC61" s="66">
        <f>+AM40+'NARIÑO RECREATIVO'!AM26</f>
        <v>0</v>
      </c>
    </row>
    <row r="62" spans="28:29" ht="15">
      <c r="AB62" s="65" t="s">
        <v>314</v>
      </c>
      <c r="AC62" s="66">
        <f>+AL40+'NARIÑO RECREATIVO'!AL26</f>
        <v>0</v>
      </c>
    </row>
    <row r="63" spans="28:29" ht="15">
      <c r="AB63" s="65"/>
      <c r="AC63" s="66"/>
    </row>
    <row r="64" spans="28:29" ht="15">
      <c r="AB64" s="74" t="s">
        <v>316</v>
      </c>
      <c r="AC64" s="74"/>
    </row>
    <row r="65" spans="28:29" ht="15">
      <c r="AB65" s="68" t="s">
        <v>305</v>
      </c>
      <c r="AC65" s="67">
        <f>+AN40+'NARIÑO RECREATIVO'!AN26</f>
        <v>7410</v>
      </c>
    </row>
    <row r="66" spans="28:29" ht="15">
      <c r="AB66" s="65" t="s">
        <v>306</v>
      </c>
      <c r="AC66" s="66">
        <f>+AO40+'NARIÑO RECREATIVO'!AO26</f>
        <v>4166</v>
      </c>
    </row>
    <row r="67" spans="28:29" ht="15">
      <c r="AB67" s="65" t="s">
        <v>307</v>
      </c>
      <c r="AC67" s="66">
        <f>+'1 CREER Y CREAR'!AP40+'NARIÑO RECREATIVO'!AP26</f>
        <v>0</v>
      </c>
    </row>
    <row r="68" spans="28:29" ht="15">
      <c r="AB68" s="65" t="s">
        <v>308</v>
      </c>
      <c r="AC68" s="66">
        <f>+AR40+'NARIÑO RECREATIVO'!AR26</f>
        <v>2744</v>
      </c>
    </row>
    <row r="69" spans="28:29" ht="15">
      <c r="AB69" s="65" t="s">
        <v>309</v>
      </c>
      <c r="AC69" s="65" t="s">
        <v>310</v>
      </c>
    </row>
    <row r="70" spans="28:29" ht="15">
      <c r="AB70" s="65" t="s">
        <v>311</v>
      </c>
      <c r="AC70" s="66">
        <f>+AQ40+'NARIÑO RECREATIVO'!AQ26</f>
        <v>0</v>
      </c>
    </row>
    <row r="71" spans="28:29" ht="15">
      <c r="AB71" s="65" t="s">
        <v>312</v>
      </c>
      <c r="AC71" s="65">
        <v>0</v>
      </c>
    </row>
    <row r="72" spans="28:29" ht="15">
      <c r="AB72" s="65" t="s">
        <v>313</v>
      </c>
      <c r="AC72" s="66">
        <v>0</v>
      </c>
    </row>
    <row r="73" spans="28:29" ht="15">
      <c r="AB73" s="65" t="s">
        <v>314</v>
      </c>
      <c r="AC73" s="66">
        <f>+AS40+'NARIÑO RECREATIVO'!AS26</f>
        <v>500</v>
      </c>
    </row>
    <row r="74" spans="28:29" ht="15">
      <c r="AB74" s="65"/>
      <c r="AC74" s="66">
        <f>SUM(AC66:AC73)</f>
        <v>7410</v>
      </c>
    </row>
    <row r="75" spans="28:29" ht="15">
      <c r="AB75" s="74" t="s">
        <v>317</v>
      </c>
      <c r="AC75" s="74"/>
    </row>
    <row r="76" spans="28:29" ht="15">
      <c r="AB76" s="68" t="s">
        <v>305</v>
      </c>
      <c r="AC76" s="67">
        <f>+AU40+'NARIÑO RECREATIVO'!AU26</f>
        <v>7617</v>
      </c>
    </row>
    <row r="77" spans="28:29" ht="15">
      <c r="AB77" s="65" t="s">
        <v>306</v>
      </c>
      <c r="AC77" s="66">
        <f>+AV40+'NARIÑO RECREATIVO'!AV26</f>
        <v>4291</v>
      </c>
    </row>
    <row r="78" spans="28:29" ht="15">
      <c r="AB78" s="65" t="s">
        <v>307</v>
      </c>
      <c r="AC78" s="66">
        <f>+AW40+'NARIÑO RECREATIVO'!AW26</f>
        <v>0</v>
      </c>
    </row>
    <row r="79" spans="28:29" ht="15">
      <c r="AB79" s="65" t="s">
        <v>308</v>
      </c>
      <c r="AC79" s="66">
        <f>+AY40+'NARIÑO RECREATIVO'!AY26</f>
        <v>2826</v>
      </c>
    </row>
    <row r="80" spans="28:29" ht="15">
      <c r="AB80" s="65" t="s">
        <v>309</v>
      </c>
      <c r="AC80" s="65" t="s">
        <v>310</v>
      </c>
    </row>
    <row r="81" spans="28:29" ht="15">
      <c r="AB81" s="65" t="s">
        <v>311</v>
      </c>
      <c r="AC81" s="66">
        <v>0</v>
      </c>
    </row>
    <row r="82" spans="28:29" ht="15">
      <c r="AB82" s="65" t="s">
        <v>312</v>
      </c>
      <c r="AC82" s="65">
        <v>0</v>
      </c>
    </row>
    <row r="83" spans="28:29" ht="15">
      <c r="AB83" s="65" t="s">
        <v>313</v>
      </c>
      <c r="AC83" s="66">
        <v>0</v>
      </c>
    </row>
    <row r="84" spans="28:29" ht="15">
      <c r="AB84" s="65" t="s">
        <v>314</v>
      </c>
      <c r="AC84" s="66">
        <f>+AZ40+'NARIÑO RECREATIVO'!AZ26</f>
        <v>500</v>
      </c>
    </row>
    <row r="85" spans="28:29" ht="15">
      <c r="AB85" s="65"/>
      <c r="AC85" s="66">
        <f>SUM(AC77:AC84)</f>
        <v>7617</v>
      </c>
    </row>
    <row r="86" spans="28:29" ht="15">
      <c r="AB86" s="65"/>
      <c r="AC86" s="65"/>
    </row>
    <row r="87" spans="28:29" ht="15">
      <c r="AB87" s="74" t="s">
        <v>318</v>
      </c>
      <c r="AC87" s="74"/>
    </row>
    <row r="88" spans="28:29" ht="15">
      <c r="AB88" s="68" t="s">
        <v>305</v>
      </c>
      <c r="AC88" s="67">
        <f>+BB40+'NARIÑO RECREATIVO'!BB26</f>
        <v>7330</v>
      </c>
    </row>
    <row r="89" spans="28:29" ht="15">
      <c r="AB89" s="65" t="s">
        <v>306</v>
      </c>
      <c r="AC89" s="66">
        <f>+BC40+'NARIÑO RECREATIVO'!BC26</f>
        <v>4420</v>
      </c>
    </row>
    <row r="90" spans="28:29" ht="15">
      <c r="AB90" s="65" t="s">
        <v>307</v>
      </c>
      <c r="AC90" s="66">
        <f>+BD40+'NARIÑO RECREATIVO'!BD26</f>
        <v>0</v>
      </c>
    </row>
    <row r="91" spans="28:29" ht="15">
      <c r="AB91" s="65" t="s">
        <v>308</v>
      </c>
      <c r="AC91" s="66">
        <f>+BF40+'NARIÑO RECREATIVO'!BF26</f>
        <v>2910</v>
      </c>
    </row>
    <row r="92" spans="28:29" ht="15">
      <c r="AB92" s="65" t="s">
        <v>309</v>
      </c>
      <c r="AC92" s="65" t="s">
        <v>310</v>
      </c>
    </row>
    <row r="93" spans="28:29" ht="15">
      <c r="AB93" s="65" t="s">
        <v>311</v>
      </c>
      <c r="AC93" s="66">
        <v>0</v>
      </c>
    </row>
    <row r="94" spans="28:29" ht="15">
      <c r="AB94" s="65" t="s">
        <v>312</v>
      </c>
      <c r="AC94" s="65">
        <v>0</v>
      </c>
    </row>
    <row r="95" spans="28:29" ht="15">
      <c r="AB95" s="65" t="s">
        <v>313</v>
      </c>
      <c r="AC95" s="66">
        <v>0</v>
      </c>
    </row>
    <row r="96" spans="28:29" ht="15">
      <c r="AB96" s="65" t="s">
        <v>314</v>
      </c>
      <c r="AC96" s="66">
        <f>+BG40+'NARIÑO RECREATIVO'!BG26</f>
        <v>0</v>
      </c>
    </row>
    <row r="97" spans="28:29" ht="15">
      <c r="AB97" s="65"/>
      <c r="AC97" s="66">
        <f>SUM(AC89:AC96)</f>
        <v>7330</v>
      </c>
    </row>
    <row r="98" spans="28:29" ht="15">
      <c r="AB98" s="11"/>
      <c r="AC98" s="11"/>
    </row>
    <row r="99" spans="28:29" ht="15">
      <c r="AB99" s="11"/>
      <c r="AC99" s="11"/>
    </row>
    <row r="100" spans="28:29" ht="15">
      <c r="AB100" s="11"/>
      <c r="AC100" s="11"/>
    </row>
    <row r="101" spans="28:29" ht="15">
      <c r="AB101" s="11"/>
      <c r="AC101" s="11"/>
    </row>
  </sheetData>
  <sheetProtection/>
  <mergeCells count="263">
    <mergeCell ref="B2:T2"/>
    <mergeCell ref="B3:T3"/>
    <mergeCell ref="B5:C5"/>
    <mergeCell ref="D5:T5"/>
    <mergeCell ref="B6:C6"/>
    <mergeCell ref="D6:T6"/>
    <mergeCell ref="D4:M4"/>
    <mergeCell ref="B8:B9"/>
    <mergeCell ref="C8:C9"/>
    <mergeCell ref="D8:M8"/>
    <mergeCell ref="N8:Y8"/>
    <mergeCell ref="Z8:AF8"/>
    <mergeCell ref="AG8:AM8"/>
    <mergeCell ref="AN8:AT8"/>
    <mergeCell ref="AU8:BA8"/>
    <mergeCell ref="BB8:BH8"/>
    <mergeCell ref="BI8:BI9"/>
    <mergeCell ref="B10:B20"/>
    <mergeCell ref="C10:C20"/>
    <mergeCell ref="D10:D20"/>
    <mergeCell ref="E10:E20"/>
    <mergeCell ref="F10:F20"/>
    <mergeCell ref="G10:G20"/>
    <mergeCell ref="H10:H20"/>
    <mergeCell ref="I10:I20"/>
    <mergeCell ref="J10:J20"/>
    <mergeCell ref="K10:K20"/>
    <mergeCell ref="L10:L20"/>
    <mergeCell ref="M10:M20"/>
    <mergeCell ref="Z10:Z20"/>
    <mergeCell ref="AA10:AA20"/>
    <mergeCell ref="AB10:AB20"/>
    <mergeCell ref="AC10:AC20"/>
    <mergeCell ref="AD10:AD20"/>
    <mergeCell ref="AE10:AE20"/>
    <mergeCell ref="AF10:AF20"/>
    <mergeCell ref="AG10:AG20"/>
    <mergeCell ref="AH10:AH20"/>
    <mergeCell ref="AI10:AI20"/>
    <mergeCell ref="AJ10:AJ20"/>
    <mergeCell ref="AK10:AK20"/>
    <mergeCell ref="AL10:AL20"/>
    <mergeCell ref="AM10:AM20"/>
    <mergeCell ref="AN10:AN20"/>
    <mergeCell ref="AO10:AO20"/>
    <mergeCell ref="AP10:AP20"/>
    <mergeCell ref="AQ10:AQ20"/>
    <mergeCell ref="AR10:AR20"/>
    <mergeCell ref="AS10:AS20"/>
    <mergeCell ref="AT10:AT20"/>
    <mergeCell ref="AU10:AU20"/>
    <mergeCell ref="AV10:AV20"/>
    <mergeCell ref="AW10:AW20"/>
    <mergeCell ref="AX10:AX20"/>
    <mergeCell ref="AY10:AY20"/>
    <mergeCell ref="AZ10:AZ20"/>
    <mergeCell ref="BA10:BA20"/>
    <mergeCell ref="BB10:BB20"/>
    <mergeCell ref="BC10:BC20"/>
    <mergeCell ref="BD10:BD20"/>
    <mergeCell ref="BE10:BE20"/>
    <mergeCell ref="BF10:BF20"/>
    <mergeCell ref="BG10:BG20"/>
    <mergeCell ref="BH10:BH20"/>
    <mergeCell ref="BI10:BI20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Z21:Z26"/>
    <mergeCell ref="AA21:AA26"/>
    <mergeCell ref="AB21:AB26"/>
    <mergeCell ref="AC21:AC26"/>
    <mergeCell ref="AD21:AD26"/>
    <mergeCell ref="AE21:AE26"/>
    <mergeCell ref="AF21:AF26"/>
    <mergeCell ref="AG21:AG26"/>
    <mergeCell ref="AH21:AH26"/>
    <mergeCell ref="AI21:AI26"/>
    <mergeCell ref="AJ21:AJ26"/>
    <mergeCell ref="AK21:AK26"/>
    <mergeCell ref="AL21:AL26"/>
    <mergeCell ref="AM21:AM26"/>
    <mergeCell ref="AN21:AN26"/>
    <mergeCell ref="AO21:AO26"/>
    <mergeCell ref="AP21:AP26"/>
    <mergeCell ref="AQ21:AQ26"/>
    <mergeCell ref="AR21:AR26"/>
    <mergeCell ref="AS21:AS26"/>
    <mergeCell ref="AT21:AT26"/>
    <mergeCell ref="AU21:AU26"/>
    <mergeCell ref="AV21:AV26"/>
    <mergeCell ref="AW21:AW26"/>
    <mergeCell ref="AX21:AX26"/>
    <mergeCell ref="AY21:AY26"/>
    <mergeCell ref="AZ21:AZ26"/>
    <mergeCell ref="BA21:BA26"/>
    <mergeCell ref="BB21:BB26"/>
    <mergeCell ref="BC21:BC26"/>
    <mergeCell ref="BD21:BD26"/>
    <mergeCell ref="BE21:BE26"/>
    <mergeCell ref="BF21:BF26"/>
    <mergeCell ref="BG21:BG26"/>
    <mergeCell ref="BH21:BH26"/>
    <mergeCell ref="BI21:BI26"/>
    <mergeCell ref="B27:B35"/>
    <mergeCell ref="C27:C35"/>
    <mergeCell ref="D27:D35"/>
    <mergeCell ref="E27:E35"/>
    <mergeCell ref="F27:F35"/>
    <mergeCell ref="G27:G35"/>
    <mergeCell ref="H27:H35"/>
    <mergeCell ref="I27:I35"/>
    <mergeCell ref="J27:J35"/>
    <mergeCell ref="K27:K35"/>
    <mergeCell ref="L27:L35"/>
    <mergeCell ref="M27:M35"/>
    <mergeCell ref="Z27:Z35"/>
    <mergeCell ref="AA27:AA35"/>
    <mergeCell ref="AB27:AB35"/>
    <mergeCell ref="AC27:AC35"/>
    <mergeCell ref="AD27:AD35"/>
    <mergeCell ref="AE27:AE35"/>
    <mergeCell ref="AF27:AF35"/>
    <mergeCell ref="AG27:AG35"/>
    <mergeCell ref="AH27:AH35"/>
    <mergeCell ref="AI27:AI35"/>
    <mergeCell ref="AJ27:AJ35"/>
    <mergeCell ref="AK27:AK35"/>
    <mergeCell ref="AL27:AL35"/>
    <mergeCell ref="AM27:AM35"/>
    <mergeCell ref="AN27:AN35"/>
    <mergeCell ref="AO27:AO35"/>
    <mergeCell ref="AP27:AP35"/>
    <mergeCell ref="AQ27:AQ35"/>
    <mergeCell ref="AR27:AR35"/>
    <mergeCell ref="AS27:AS35"/>
    <mergeCell ref="AT27:AT35"/>
    <mergeCell ref="AU27:AU35"/>
    <mergeCell ref="AV27:AV35"/>
    <mergeCell ref="AW27:AW35"/>
    <mergeCell ref="AX27:AX35"/>
    <mergeCell ref="AY27:AY35"/>
    <mergeCell ref="AZ27:AZ35"/>
    <mergeCell ref="BA27:BA35"/>
    <mergeCell ref="BB27:BB35"/>
    <mergeCell ref="BC27:BC35"/>
    <mergeCell ref="BD27:BD35"/>
    <mergeCell ref="BE27:BE35"/>
    <mergeCell ref="BF27:BF35"/>
    <mergeCell ref="BG27:BG35"/>
    <mergeCell ref="BH27:BH35"/>
    <mergeCell ref="BI27:BI35"/>
    <mergeCell ref="N29:N32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W38:AW39"/>
    <mergeCell ref="AX38:AX39"/>
    <mergeCell ref="AM38:AM39"/>
    <mergeCell ref="AN38:AN39"/>
    <mergeCell ref="AO38:AO39"/>
    <mergeCell ref="AP38:AP39"/>
    <mergeCell ref="AQ38:AQ39"/>
    <mergeCell ref="AR38:AR39"/>
    <mergeCell ref="BF38:BF39"/>
    <mergeCell ref="BG38:BG39"/>
    <mergeCell ref="BH38:BH39"/>
    <mergeCell ref="BI38:BI39"/>
    <mergeCell ref="AY38:AY39"/>
    <mergeCell ref="AZ38:AZ39"/>
    <mergeCell ref="BA38:BA39"/>
    <mergeCell ref="BB38:BB39"/>
    <mergeCell ref="BC38:BC39"/>
    <mergeCell ref="BD38:BD39"/>
    <mergeCell ref="AB42:AC42"/>
    <mergeCell ref="AB53:AC53"/>
    <mergeCell ref="AB64:AC64"/>
    <mergeCell ref="AB75:AC75"/>
    <mergeCell ref="AB87:AC87"/>
    <mergeCell ref="BE38:BE39"/>
    <mergeCell ref="AS38:AS39"/>
    <mergeCell ref="AT38:AT39"/>
    <mergeCell ref="AU38:AU39"/>
    <mergeCell ref="AV38:AV39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BI29"/>
  <sheetViews>
    <sheetView zoomScale="90" zoomScaleNormal="90" zoomScalePageLayoutView="0" workbookViewId="0" topLeftCell="AH1">
      <pane ySplit="9" topLeftCell="A22" activePane="bottomLeft" state="frozen"/>
      <selection pane="topLeft" activeCell="A1" sqref="A1"/>
      <selection pane="bottomLeft" activeCell="AN24" sqref="AN24:AN25"/>
    </sheetView>
  </sheetViews>
  <sheetFormatPr defaultColWidth="11.421875" defaultRowHeight="15"/>
  <cols>
    <col min="2" max="2" width="10.421875" style="4" customWidth="1"/>
    <col min="3" max="3" width="14.7109375" style="5" customWidth="1"/>
    <col min="4" max="4" width="24.421875" style="5" customWidth="1"/>
    <col min="5" max="5" width="15.57421875" style="5" customWidth="1"/>
    <col min="6" max="13" width="8.7109375" style="4" customWidth="1"/>
    <col min="14" max="14" width="35.421875" style="5" customWidth="1"/>
    <col min="15" max="15" width="20.8515625" style="5" customWidth="1"/>
    <col min="16" max="17" width="8.7109375" style="5" customWidth="1"/>
    <col min="18" max="18" width="8.7109375" style="55" customWidth="1"/>
    <col min="19" max="20" width="8.7109375" style="4" customWidth="1"/>
    <col min="21" max="21" width="13.00390625" style="4" customWidth="1"/>
    <col min="22" max="22" width="8.7109375" style="16" customWidth="1"/>
    <col min="23" max="23" width="9.8515625" style="15" customWidth="1"/>
    <col min="24" max="25" width="8.7109375" style="15" customWidth="1"/>
    <col min="26" max="29" width="8.7109375" style="11" customWidth="1"/>
    <col min="30" max="30" width="11.421875" style="11" customWidth="1"/>
    <col min="31" max="60" width="8.7109375" style="11" customWidth="1"/>
    <col min="61" max="61" width="16.57421875" style="11" customWidth="1"/>
  </cols>
  <sheetData>
    <row r="2" spans="2:20" ht="15">
      <c r="B2" s="121" t="s">
        <v>136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15">
      <c r="B3" s="121" t="s">
        <v>137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2:21" ht="15">
      <c r="B4" s="122" t="s">
        <v>0</v>
      </c>
      <c r="C4" s="122"/>
      <c r="D4" s="123" t="s">
        <v>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7"/>
    </row>
    <row r="5" spans="2:21" ht="15">
      <c r="B5" s="7" t="s">
        <v>1</v>
      </c>
      <c r="C5" s="9"/>
      <c r="D5" s="123" t="s">
        <v>88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7"/>
    </row>
    <row r="6" spans="2:21" ht="15">
      <c r="B6" s="7" t="s">
        <v>2</v>
      </c>
      <c r="C6" s="9"/>
      <c r="D6" s="124" t="s">
        <v>89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8"/>
    </row>
    <row r="7" ht="15">
      <c r="P7" s="5">
        <f>SUM(R10:R23)</f>
        <v>3.3000000000000003</v>
      </c>
    </row>
    <row r="8" spans="2:61" ht="15">
      <c r="B8" s="117" t="s">
        <v>6</v>
      </c>
      <c r="C8" s="118" t="s">
        <v>7</v>
      </c>
      <c r="D8" s="119" t="s">
        <v>8</v>
      </c>
      <c r="E8" s="119"/>
      <c r="F8" s="119"/>
      <c r="G8" s="119"/>
      <c r="H8" s="119"/>
      <c r="I8" s="119"/>
      <c r="J8" s="119"/>
      <c r="K8" s="119"/>
      <c r="L8" s="119"/>
      <c r="M8" s="119"/>
      <c r="N8" s="120" t="s">
        <v>9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15" t="s">
        <v>69</v>
      </c>
      <c r="AA8" s="115"/>
      <c r="AB8" s="115"/>
      <c r="AC8" s="115"/>
      <c r="AD8" s="115"/>
      <c r="AE8" s="115"/>
      <c r="AF8" s="115"/>
      <c r="AG8" s="115" t="s">
        <v>70</v>
      </c>
      <c r="AH8" s="115"/>
      <c r="AI8" s="115"/>
      <c r="AJ8" s="115"/>
      <c r="AK8" s="115"/>
      <c r="AL8" s="115"/>
      <c r="AM8" s="115"/>
      <c r="AN8" s="115" t="s">
        <v>71</v>
      </c>
      <c r="AO8" s="115"/>
      <c r="AP8" s="115"/>
      <c r="AQ8" s="115"/>
      <c r="AR8" s="115"/>
      <c r="AS8" s="115"/>
      <c r="AT8" s="115"/>
      <c r="AU8" s="115" t="s">
        <v>72</v>
      </c>
      <c r="AV8" s="115"/>
      <c r="AW8" s="115"/>
      <c r="AX8" s="115"/>
      <c r="AY8" s="115"/>
      <c r="AZ8" s="115"/>
      <c r="BA8" s="115"/>
      <c r="BB8" s="115" t="s">
        <v>73</v>
      </c>
      <c r="BC8" s="115"/>
      <c r="BD8" s="115"/>
      <c r="BE8" s="115"/>
      <c r="BF8" s="115"/>
      <c r="BG8" s="115"/>
      <c r="BH8" s="115"/>
      <c r="BI8" s="116" t="s">
        <v>74</v>
      </c>
    </row>
    <row r="9" spans="2:61" ht="79.5" customHeight="1">
      <c r="B9" s="117"/>
      <c r="C9" s="118"/>
      <c r="D9" s="18" t="s">
        <v>10</v>
      </c>
      <c r="E9" s="18" t="s">
        <v>11</v>
      </c>
      <c r="F9" s="17" t="s">
        <v>12</v>
      </c>
      <c r="G9" s="17" t="s">
        <v>13</v>
      </c>
      <c r="H9" s="17" t="s">
        <v>133</v>
      </c>
      <c r="I9" s="19" t="s">
        <v>216</v>
      </c>
      <c r="J9" s="19" t="s">
        <v>217</v>
      </c>
      <c r="K9" s="19" t="s">
        <v>218</v>
      </c>
      <c r="L9" s="19" t="s">
        <v>219</v>
      </c>
      <c r="M9" s="17" t="s">
        <v>15</v>
      </c>
      <c r="N9" s="52" t="s">
        <v>16</v>
      </c>
      <c r="O9" s="52" t="s">
        <v>11</v>
      </c>
      <c r="P9" s="53" t="s">
        <v>66</v>
      </c>
      <c r="Q9" s="53" t="s">
        <v>67</v>
      </c>
      <c r="R9" s="53" t="s">
        <v>68</v>
      </c>
      <c r="S9" s="54" t="s">
        <v>163</v>
      </c>
      <c r="T9" s="54" t="s">
        <v>162</v>
      </c>
      <c r="U9" s="54" t="s">
        <v>19</v>
      </c>
      <c r="V9" s="53" t="s">
        <v>216</v>
      </c>
      <c r="W9" s="53" t="s">
        <v>217</v>
      </c>
      <c r="X9" s="53" t="s">
        <v>218</v>
      </c>
      <c r="Y9" s="53" t="s">
        <v>219</v>
      </c>
      <c r="Z9" s="6" t="s">
        <v>75</v>
      </c>
      <c r="AA9" s="6" t="s">
        <v>76</v>
      </c>
      <c r="AB9" s="6" t="s">
        <v>77</v>
      </c>
      <c r="AC9" s="6" t="s">
        <v>78</v>
      </c>
      <c r="AD9" s="6" t="s">
        <v>79</v>
      </c>
      <c r="AE9" s="6" t="s">
        <v>80</v>
      </c>
      <c r="AF9" s="6" t="s">
        <v>81</v>
      </c>
      <c r="AG9" s="6" t="s">
        <v>82</v>
      </c>
      <c r="AH9" s="6" t="s">
        <v>76</v>
      </c>
      <c r="AI9" s="6" t="s">
        <v>77</v>
      </c>
      <c r="AJ9" s="6" t="s">
        <v>78</v>
      </c>
      <c r="AK9" s="6" t="s">
        <v>83</v>
      </c>
      <c r="AL9" s="6" t="s">
        <v>80</v>
      </c>
      <c r="AM9" s="6" t="s">
        <v>84</v>
      </c>
      <c r="AN9" s="6" t="s">
        <v>85</v>
      </c>
      <c r="AO9" s="6" t="s">
        <v>76</v>
      </c>
      <c r="AP9" s="6" t="s">
        <v>77</v>
      </c>
      <c r="AQ9" s="6" t="s">
        <v>78</v>
      </c>
      <c r="AR9" s="6" t="s">
        <v>79</v>
      </c>
      <c r="AS9" s="6" t="s">
        <v>80</v>
      </c>
      <c r="AT9" s="6" t="s">
        <v>84</v>
      </c>
      <c r="AU9" s="6" t="s">
        <v>86</v>
      </c>
      <c r="AV9" s="6" t="s">
        <v>76</v>
      </c>
      <c r="AW9" s="6" t="s">
        <v>77</v>
      </c>
      <c r="AX9" s="6" t="s">
        <v>78</v>
      </c>
      <c r="AY9" s="6" t="s">
        <v>83</v>
      </c>
      <c r="AZ9" s="6" t="s">
        <v>80</v>
      </c>
      <c r="BA9" s="6" t="s">
        <v>84</v>
      </c>
      <c r="BB9" s="6" t="s">
        <v>87</v>
      </c>
      <c r="BC9" s="6" t="s">
        <v>76</v>
      </c>
      <c r="BD9" s="6" t="s">
        <v>77</v>
      </c>
      <c r="BE9" s="6" t="s">
        <v>78</v>
      </c>
      <c r="BF9" s="6" t="s">
        <v>79</v>
      </c>
      <c r="BG9" s="6" t="s">
        <v>80</v>
      </c>
      <c r="BH9" s="6" t="s">
        <v>81</v>
      </c>
      <c r="BI9" s="116"/>
    </row>
    <row r="10" spans="2:61" ht="22.5">
      <c r="B10" s="112" t="s">
        <v>132</v>
      </c>
      <c r="C10" s="113" t="s">
        <v>90</v>
      </c>
      <c r="D10" s="113" t="s">
        <v>91</v>
      </c>
      <c r="E10" s="113" t="s">
        <v>92</v>
      </c>
      <c r="F10" s="106" t="s">
        <v>27</v>
      </c>
      <c r="G10" s="106">
        <v>35</v>
      </c>
      <c r="H10" s="106" t="s">
        <v>201</v>
      </c>
      <c r="I10" s="106" t="s">
        <v>201</v>
      </c>
      <c r="J10" s="106" t="s">
        <v>203</v>
      </c>
      <c r="K10" s="106" t="s">
        <v>202</v>
      </c>
      <c r="L10" s="106" t="s">
        <v>202</v>
      </c>
      <c r="M10" s="106" t="s">
        <v>25</v>
      </c>
      <c r="N10" s="20" t="s">
        <v>93</v>
      </c>
      <c r="O10" s="20" t="s">
        <v>94</v>
      </c>
      <c r="P10" s="21" t="s">
        <v>139</v>
      </c>
      <c r="Q10" s="21" t="s">
        <v>144</v>
      </c>
      <c r="R10" s="57">
        <v>0.2</v>
      </c>
      <c r="S10" s="21">
        <v>0</v>
      </c>
      <c r="T10" s="21">
        <v>1</v>
      </c>
      <c r="U10" s="21" t="s">
        <v>95</v>
      </c>
      <c r="V10" s="23">
        <v>1</v>
      </c>
      <c r="W10" s="23">
        <v>1</v>
      </c>
      <c r="X10" s="23">
        <v>1</v>
      </c>
      <c r="Y10" s="23">
        <v>1</v>
      </c>
      <c r="Z10" s="104">
        <v>13872</v>
      </c>
      <c r="AA10" s="104">
        <v>7300</v>
      </c>
      <c r="AB10" s="104">
        <v>0</v>
      </c>
      <c r="AC10" s="104">
        <v>0</v>
      </c>
      <c r="AD10" s="104">
        <v>5572</v>
      </c>
      <c r="AE10" s="104">
        <v>1000</v>
      </c>
      <c r="AF10" s="104">
        <v>0</v>
      </c>
      <c r="AG10" s="104" t="s">
        <v>161</v>
      </c>
      <c r="AH10" s="104">
        <v>1745</v>
      </c>
      <c r="AI10" s="104">
        <v>0</v>
      </c>
      <c r="AJ10" s="104">
        <v>0</v>
      </c>
      <c r="AK10" s="104">
        <v>1332</v>
      </c>
      <c r="AL10" s="104">
        <v>0</v>
      </c>
      <c r="AM10" s="104">
        <v>0</v>
      </c>
      <c r="AN10" s="104">
        <v>3669</v>
      </c>
      <c r="AO10" s="104">
        <v>1797</v>
      </c>
      <c r="AP10" s="104">
        <v>0</v>
      </c>
      <c r="AQ10" s="104">
        <v>0</v>
      </c>
      <c r="AR10" s="104">
        <v>1372</v>
      </c>
      <c r="AS10" s="104">
        <v>500</v>
      </c>
      <c r="AT10" s="104">
        <v>0</v>
      </c>
      <c r="AU10" s="104">
        <v>3764</v>
      </c>
      <c r="AV10" s="104">
        <v>1851</v>
      </c>
      <c r="AW10" s="104">
        <v>0</v>
      </c>
      <c r="AX10" s="104">
        <v>0</v>
      </c>
      <c r="AY10" s="104">
        <v>1413</v>
      </c>
      <c r="AZ10" s="104">
        <v>500</v>
      </c>
      <c r="BA10" s="104">
        <v>0</v>
      </c>
      <c r="BB10" s="104">
        <v>3362</v>
      </c>
      <c r="BC10" s="104">
        <v>1907</v>
      </c>
      <c r="BD10" s="104">
        <v>0</v>
      </c>
      <c r="BE10" s="104">
        <v>0</v>
      </c>
      <c r="BF10" s="104">
        <v>1455</v>
      </c>
      <c r="BG10" s="104">
        <v>0</v>
      </c>
      <c r="BH10" s="104">
        <v>0</v>
      </c>
      <c r="BI10" s="104" t="s">
        <v>140</v>
      </c>
    </row>
    <row r="11" spans="2:61" ht="45">
      <c r="B11" s="112"/>
      <c r="C11" s="113"/>
      <c r="D11" s="113"/>
      <c r="E11" s="113"/>
      <c r="F11" s="106"/>
      <c r="G11" s="106"/>
      <c r="H11" s="106"/>
      <c r="I11" s="106"/>
      <c r="J11" s="106"/>
      <c r="K11" s="106"/>
      <c r="L11" s="106"/>
      <c r="M11" s="106"/>
      <c r="N11" s="20" t="s">
        <v>96</v>
      </c>
      <c r="O11" s="20" t="s">
        <v>97</v>
      </c>
      <c r="P11" s="21" t="s">
        <v>139</v>
      </c>
      <c r="Q11" s="21" t="s">
        <v>144</v>
      </c>
      <c r="R11" s="57">
        <v>0.4</v>
      </c>
      <c r="S11" s="21" t="s">
        <v>98</v>
      </c>
      <c r="T11" s="21">
        <v>1</v>
      </c>
      <c r="U11" s="21" t="s">
        <v>25</v>
      </c>
      <c r="V11" s="23">
        <v>1</v>
      </c>
      <c r="W11" s="23">
        <v>1</v>
      </c>
      <c r="X11" s="23">
        <v>1</v>
      </c>
      <c r="Y11" s="23">
        <v>1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</row>
    <row r="12" spans="2:61" ht="36">
      <c r="B12" s="112"/>
      <c r="C12" s="113"/>
      <c r="D12" s="113"/>
      <c r="E12" s="113"/>
      <c r="F12" s="106"/>
      <c r="G12" s="106"/>
      <c r="H12" s="106"/>
      <c r="I12" s="106"/>
      <c r="J12" s="106"/>
      <c r="K12" s="106"/>
      <c r="L12" s="106"/>
      <c r="M12" s="106"/>
      <c r="N12" s="20" t="s">
        <v>99</v>
      </c>
      <c r="O12" s="20" t="s">
        <v>100</v>
      </c>
      <c r="P12" s="21" t="s">
        <v>138</v>
      </c>
      <c r="Q12" s="21" t="s">
        <v>144</v>
      </c>
      <c r="R12" s="57">
        <v>0.3</v>
      </c>
      <c r="S12" s="21" t="s">
        <v>27</v>
      </c>
      <c r="T12" s="21">
        <v>5</v>
      </c>
      <c r="U12" s="21" t="s">
        <v>25</v>
      </c>
      <c r="V12" s="23">
        <v>1</v>
      </c>
      <c r="W12" s="23" t="s">
        <v>141</v>
      </c>
      <c r="X12" s="23" t="s">
        <v>142</v>
      </c>
      <c r="Y12" s="23" t="s">
        <v>143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</row>
    <row r="13" spans="2:61" ht="22.5">
      <c r="B13" s="112"/>
      <c r="C13" s="113"/>
      <c r="D13" s="113"/>
      <c r="E13" s="113"/>
      <c r="F13" s="106"/>
      <c r="G13" s="106"/>
      <c r="H13" s="106"/>
      <c r="I13" s="106"/>
      <c r="J13" s="106"/>
      <c r="K13" s="106"/>
      <c r="L13" s="106"/>
      <c r="M13" s="106"/>
      <c r="N13" s="20" t="s">
        <v>101</v>
      </c>
      <c r="O13" s="20" t="s">
        <v>102</v>
      </c>
      <c r="P13" s="21" t="s">
        <v>139</v>
      </c>
      <c r="Q13" s="21" t="s">
        <v>144</v>
      </c>
      <c r="R13" s="57">
        <v>0.2</v>
      </c>
      <c r="S13" s="21">
        <v>0</v>
      </c>
      <c r="T13" s="21">
        <v>1</v>
      </c>
      <c r="U13" s="21" t="s">
        <v>25</v>
      </c>
      <c r="V13" s="23">
        <v>1</v>
      </c>
      <c r="W13" s="23">
        <v>1</v>
      </c>
      <c r="X13" s="23">
        <v>1</v>
      </c>
      <c r="Y13" s="23">
        <v>1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</row>
    <row r="14" spans="2:61" ht="22.5">
      <c r="B14" s="112"/>
      <c r="C14" s="113"/>
      <c r="D14" s="113"/>
      <c r="E14" s="113"/>
      <c r="F14" s="106"/>
      <c r="G14" s="106"/>
      <c r="H14" s="106"/>
      <c r="I14" s="106"/>
      <c r="J14" s="106"/>
      <c r="K14" s="106"/>
      <c r="L14" s="106"/>
      <c r="M14" s="106"/>
      <c r="N14" s="20" t="s">
        <v>103</v>
      </c>
      <c r="O14" s="20" t="s">
        <v>104</v>
      </c>
      <c r="P14" s="21" t="s">
        <v>139</v>
      </c>
      <c r="Q14" s="21" t="s">
        <v>144</v>
      </c>
      <c r="R14" s="57">
        <v>0.4</v>
      </c>
      <c r="S14" s="21">
        <v>350</v>
      </c>
      <c r="T14" s="21">
        <v>350</v>
      </c>
      <c r="U14" s="21" t="s">
        <v>25</v>
      </c>
      <c r="V14" s="21">
        <v>350</v>
      </c>
      <c r="W14" s="21">
        <v>350</v>
      </c>
      <c r="X14" s="21">
        <v>350</v>
      </c>
      <c r="Y14" s="21">
        <v>350</v>
      </c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</row>
    <row r="15" spans="2:61" ht="22.5">
      <c r="B15" s="112"/>
      <c r="C15" s="113"/>
      <c r="D15" s="113"/>
      <c r="E15" s="113"/>
      <c r="F15" s="106"/>
      <c r="G15" s="106"/>
      <c r="H15" s="106"/>
      <c r="I15" s="106"/>
      <c r="J15" s="106"/>
      <c r="K15" s="106"/>
      <c r="L15" s="106"/>
      <c r="M15" s="106"/>
      <c r="N15" s="20" t="s">
        <v>105</v>
      </c>
      <c r="O15" s="20" t="s">
        <v>106</v>
      </c>
      <c r="P15" s="21" t="s">
        <v>139</v>
      </c>
      <c r="Q15" s="21" t="s">
        <v>144</v>
      </c>
      <c r="R15" s="57">
        <v>0.1</v>
      </c>
      <c r="S15" s="21" t="s">
        <v>27</v>
      </c>
      <c r="T15" s="21">
        <v>1</v>
      </c>
      <c r="U15" s="21" t="s">
        <v>25</v>
      </c>
      <c r="V15" s="23">
        <v>1</v>
      </c>
      <c r="W15" s="23">
        <v>1</v>
      </c>
      <c r="X15" s="23">
        <v>1</v>
      </c>
      <c r="Y15" s="23">
        <v>1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</row>
    <row r="16" spans="2:61" ht="22.5">
      <c r="B16" s="112"/>
      <c r="C16" s="113"/>
      <c r="D16" s="113"/>
      <c r="E16" s="113"/>
      <c r="F16" s="106"/>
      <c r="G16" s="106"/>
      <c r="H16" s="106"/>
      <c r="I16" s="106"/>
      <c r="J16" s="106"/>
      <c r="K16" s="106"/>
      <c r="L16" s="106"/>
      <c r="M16" s="106"/>
      <c r="N16" s="20" t="s">
        <v>107</v>
      </c>
      <c r="O16" s="20" t="s">
        <v>108</v>
      </c>
      <c r="P16" s="21" t="s">
        <v>139</v>
      </c>
      <c r="Q16" s="21" t="s">
        <v>144</v>
      </c>
      <c r="R16" s="57">
        <v>0.1</v>
      </c>
      <c r="S16" s="21"/>
      <c r="T16" s="21">
        <v>64</v>
      </c>
      <c r="U16" s="21" t="s">
        <v>25</v>
      </c>
      <c r="V16" s="23">
        <v>64</v>
      </c>
      <c r="W16" s="23">
        <v>64</v>
      </c>
      <c r="X16" s="23">
        <v>64</v>
      </c>
      <c r="Y16" s="23">
        <v>64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</row>
    <row r="17" spans="2:61" ht="15">
      <c r="B17" s="112"/>
      <c r="C17" s="113"/>
      <c r="D17" s="113"/>
      <c r="E17" s="113"/>
      <c r="F17" s="106"/>
      <c r="G17" s="106"/>
      <c r="H17" s="106"/>
      <c r="I17" s="106"/>
      <c r="J17" s="106"/>
      <c r="K17" s="106"/>
      <c r="L17" s="106"/>
      <c r="M17" s="106"/>
      <c r="N17" s="20" t="s">
        <v>109</v>
      </c>
      <c r="O17" s="20" t="s">
        <v>110</v>
      </c>
      <c r="P17" s="21" t="s">
        <v>139</v>
      </c>
      <c r="Q17" s="21" t="s">
        <v>144</v>
      </c>
      <c r="R17" s="57">
        <v>0.4</v>
      </c>
      <c r="S17" s="21">
        <v>25</v>
      </c>
      <c r="T17" s="21">
        <v>25</v>
      </c>
      <c r="U17" s="21"/>
      <c r="V17" s="23">
        <v>25</v>
      </c>
      <c r="W17" s="23">
        <v>25</v>
      </c>
      <c r="X17" s="23">
        <v>25</v>
      </c>
      <c r="Y17" s="23">
        <v>25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</row>
    <row r="18" spans="2:61" ht="27" customHeight="1">
      <c r="B18" s="112"/>
      <c r="C18" s="113"/>
      <c r="D18" s="113"/>
      <c r="E18" s="113"/>
      <c r="F18" s="106"/>
      <c r="G18" s="106"/>
      <c r="H18" s="106"/>
      <c r="I18" s="106"/>
      <c r="J18" s="106"/>
      <c r="K18" s="106"/>
      <c r="L18" s="106"/>
      <c r="M18" s="106"/>
      <c r="N18" s="20" t="s">
        <v>111</v>
      </c>
      <c r="O18" s="24" t="s">
        <v>112</v>
      </c>
      <c r="P18" s="21" t="s">
        <v>138</v>
      </c>
      <c r="Q18" s="21" t="s">
        <v>145</v>
      </c>
      <c r="R18" s="61">
        <v>0.3</v>
      </c>
      <c r="S18" s="22">
        <v>0</v>
      </c>
      <c r="T18" s="22">
        <v>2</v>
      </c>
      <c r="U18" s="22" t="s">
        <v>25</v>
      </c>
      <c r="V18" s="23">
        <v>0</v>
      </c>
      <c r="W18" s="23">
        <v>1</v>
      </c>
      <c r="X18" s="23">
        <v>0</v>
      </c>
      <c r="Y18" s="23" t="s">
        <v>146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</row>
    <row r="19" spans="2:61" ht="24">
      <c r="B19" s="112"/>
      <c r="C19" s="113" t="s">
        <v>113</v>
      </c>
      <c r="D19" s="113" t="s">
        <v>114</v>
      </c>
      <c r="E19" s="113" t="s">
        <v>115</v>
      </c>
      <c r="F19" s="106" t="s">
        <v>27</v>
      </c>
      <c r="G19" s="114"/>
      <c r="H19" s="106">
        <v>40</v>
      </c>
      <c r="I19" s="109">
        <v>10</v>
      </c>
      <c r="J19" s="109" t="s">
        <v>204</v>
      </c>
      <c r="K19" s="109" t="s">
        <v>205</v>
      </c>
      <c r="L19" s="109" t="s">
        <v>206</v>
      </c>
      <c r="M19" s="106" t="s">
        <v>25</v>
      </c>
      <c r="N19" s="20" t="s">
        <v>116</v>
      </c>
      <c r="O19" s="20" t="s">
        <v>117</v>
      </c>
      <c r="P19" s="21" t="s">
        <v>138</v>
      </c>
      <c r="Q19" s="21" t="s">
        <v>147</v>
      </c>
      <c r="R19" s="57">
        <v>0.3</v>
      </c>
      <c r="S19" s="21">
        <v>4</v>
      </c>
      <c r="T19" s="21">
        <v>4</v>
      </c>
      <c r="U19" s="21" t="s">
        <v>25</v>
      </c>
      <c r="V19" s="23">
        <v>1</v>
      </c>
      <c r="W19" s="23" t="s">
        <v>146</v>
      </c>
      <c r="X19" s="23" t="s">
        <v>148</v>
      </c>
      <c r="Y19" s="23" t="s">
        <v>149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</row>
    <row r="20" spans="2:61" ht="36">
      <c r="B20" s="112"/>
      <c r="C20" s="113"/>
      <c r="D20" s="113"/>
      <c r="E20" s="113"/>
      <c r="F20" s="106"/>
      <c r="G20" s="114"/>
      <c r="H20" s="106"/>
      <c r="I20" s="110"/>
      <c r="J20" s="110"/>
      <c r="K20" s="110"/>
      <c r="L20" s="110"/>
      <c r="M20" s="106"/>
      <c r="N20" s="20" t="s">
        <v>118</v>
      </c>
      <c r="O20" s="20" t="s">
        <v>119</v>
      </c>
      <c r="P20" s="21" t="s">
        <v>138</v>
      </c>
      <c r="Q20" s="21" t="s">
        <v>147</v>
      </c>
      <c r="R20" s="57">
        <v>0.2</v>
      </c>
      <c r="S20" s="21">
        <v>3500</v>
      </c>
      <c r="T20" s="21" t="s">
        <v>207</v>
      </c>
      <c r="U20" s="21" t="s">
        <v>25</v>
      </c>
      <c r="V20" s="23">
        <v>3500</v>
      </c>
      <c r="W20" s="23" t="s">
        <v>150</v>
      </c>
      <c r="X20" s="23" t="s">
        <v>151</v>
      </c>
      <c r="Y20" s="23" t="s">
        <v>152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</row>
    <row r="21" spans="2:61" ht="36">
      <c r="B21" s="112"/>
      <c r="C21" s="113"/>
      <c r="D21" s="113"/>
      <c r="E21" s="113"/>
      <c r="F21" s="106"/>
      <c r="G21" s="114"/>
      <c r="H21" s="106"/>
      <c r="I21" s="110"/>
      <c r="J21" s="110"/>
      <c r="K21" s="110"/>
      <c r="L21" s="110"/>
      <c r="M21" s="106"/>
      <c r="N21" s="20" t="s">
        <v>120</v>
      </c>
      <c r="O21" s="20" t="s">
        <v>121</v>
      </c>
      <c r="P21" s="21" t="s">
        <v>138</v>
      </c>
      <c r="Q21" s="21" t="s">
        <v>144</v>
      </c>
      <c r="R21" s="57">
        <v>0.1</v>
      </c>
      <c r="S21" s="21">
        <v>5000</v>
      </c>
      <c r="T21" s="21" t="s">
        <v>208</v>
      </c>
      <c r="U21" s="21" t="s">
        <v>25</v>
      </c>
      <c r="V21" s="23" t="s">
        <v>153</v>
      </c>
      <c r="W21" s="23" t="s">
        <v>154</v>
      </c>
      <c r="X21" s="23" t="s">
        <v>155</v>
      </c>
      <c r="Y21" s="23" t="s">
        <v>156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</row>
    <row r="22" spans="2:61" ht="45">
      <c r="B22" s="112"/>
      <c r="C22" s="113"/>
      <c r="D22" s="113"/>
      <c r="E22" s="113"/>
      <c r="F22" s="106"/>
      <c r="G22" s="114"/>
      <c r="H22" s="106"/>
      <c r="I22" s="110"/>
      <c r="J22" s="110"/>
      <c r="K22" s="110"/>
      <c r="L22" s="110"/>
      <c r="M22" s="106"/>
      <c r="N22" s="20" t="s">
        <v>122</v>
      </c>
      <c r="O22" s="20" t="s">
        <v>121</v>
      </c>
      <c r="P22" s="21" t="s">
        <v>138</v>
      </c>
      <c r="Q22" s="21" t="s">
        <v>321</v>
      </c>
      <c r="R22" s="57">
        <v>0.2</v>
      </c>
      <c r="S22" s="21">
        <v>5000</v>
      </c>
      <c r="T22" s="21" t="s">
        <v>208</v>
      </c>
      <c r="U22" s="21" t="s">
        <v>25</v>
      </c>
      <c r="V22" s="23" t="s">
        <v>153</v>
      </c>
      <c r="W22" s="23" t="s">
        <v>154</v>
      </c>
      <c r="X22" s="23" t="s">
        <v>155</v>
      </c>
      <c r="Y22" s="23" t="s">
        <v>156</v>
      </c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</row>
    <row r="23" spans="2:61" ht="36">
      <c r="B23" s="112"/>
      <c r="C23" s="113"/>
      <c r="D23" s="113"/>
      <c r="E23" s="113"/>
      <c r="F23" s="106"/>
      <c r="G23" s="114"/>
      <c r="H23" s="106"/>
      <c r="I23" s="110"/>
      <c r="J23" s="110"/>
      <c r="K23" s="110"/>
      <c r="L23" s="110"/>
      <c r="M23" s="106"/>
      <c r="N23" s="20" t="s">
        <v>123</v>
      </c>
      <c r="O23" s="20" t="s">
        <v>124</v>
      </c>
      <c r="P23" s="21" t="s">
        <v>138</v>
      </c>
      <c r="Q23" s="21" t="s">
        <v>144</v>
      </c>
      <c r="R23" s="57">
        <v>0.1</v>
      </c>
      <c r="S23" s="25">
        <v>10</v>
      </c>
      <c r="T23" s="25" t="s">
        <v>157</v>
      </c>
      <c r="U23" s="21" t="s">
        <v>25</v>
      </c>
      <c r="V23" s="25" t="s">
        <v>157</v>
      </c>
      <c r="W23" s="25" t="s">
        <v>158</v>
      </c>
      <c r="X23" s="25" t="s">
        <v>158</v>
      </c>
      <c r="Y23" s="25" t="s">
        <v>158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</row>
    <row r="24" spans="2:61" ht="84.75" customHeight="1">
      <c r="B24" s="112" t="s">
        <v>125</v>
      </c>
      <c r="C24" s="113" t="s">
        <v>126</v>
      </c>
      <c r="D24" s="113" t="s">
        <v>127</v>
      </c>
      <c r="E24" s="113" t="s">
        <v>128</v>
      </c>
      <c r="F24" s="106" t="s">
        <v>27</v>
      </c>
      <c r="G24" s="106">
        <v>0</v>
      </c>
      <c r="H24" s="106">
        <v>100</v>
      </c>
      <c r="I24" s="107">
        <v>0.25</v>
      </c>
      <c r="J24" s="107">
        <v>0.5</v>
      </c>
      <c r="K24" s="107">
        <v>0.75</v>
      </c>
      <c r="L24" s="107">
        <v>1</v>
      </c>
      <c r="M24" s="106" t="s">
        <v>25</v>
      </c>
      <c r="N24" s="20" t="s">
        <v>129</v>
      </c>
      <c r="O24" s="20" t="s">
        <v>130</v>
      </c>
      <c r="P24" s="21" t="s">
        <v>138</v>
      </c>
      <c r="Q24" s="21" t="s">
        <v>144</v>
      </c>
      <c r="R24" s="57">
        <v>0.3</v>
      </c>
      <c r="S24" s="21">
        <v>0</v>
      </c>
      <c r="T24" s="21">
        <v>13</v>
      </c>
      <c r="U24" s="21" t="s">
        <v>25</v>
      </c>
      <c r="V24" s="23">
        <v>0</v>
      </c>
      <c r="W24" s="23">
        <v>5</v>
      </c>
      <c r="X24" s="23" t="s">
        <v>159</v>
      </c>
      <c r="Y24" s="23" t="s">
        <v>160</v>
      </c>
      <c r="Z24" s="104">
        <v>1255</v>
      </c>
      <c r="AA24" s="104">
        <v>1255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300</v>
      </c>
      <c r="AH24" s="104">
        <v>300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309</v>
      </c>
      <c r="AO24" s="104">
        <v>309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318</v>
      </c>
      <c r="AV24" s="104">
        <v>318</v>
      </c>
      <c r="AW24" s="104">
        <v>0</v>
      </c>
      <c r="AX24" s="104">
        <v>0</v>
      </c>
      <c r="AY24" s="104">
        <v>0</v>
      </c>
      <c r="AZ24" s="104">
        <v>0</v>
      </c>
      <c r="BA24" s="104">
        <v>0</v>
      </c>
      <c r="BB24" s="104">
        <v>328</v>
      </c>
      <c r="BC24" s="104">
        <v>328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 t="s">
        <v>140</v>
      </c>
    </row>
    <row r="25" spans="2:61" ht="50.25" customHeight="1">
      <c r="B25" s="112"/>
      <c r="C25" s="113"/>
      <c r="D25" s="113"/>
      <c r="E25" s="113"/>
      <c r="F25" s="106"/>
      <c r="G25" s="106"/>
      <c r="H25" s="106"/>
      <c r="I25" s="108"/>
      <c r="J25" s="108"/>
      <c r="K25" s="108"/>
      <c r="L25" s="108"/>
      <c r="M25" s="106"/>
      <c r="N25" s="20" t="s">
        <v>131</v>
      </c>
      <c r="O25" s="20" t="s">
        <v>108</v>
      </c>
      <c r="P25" s="21" t="s">
        <v>139</v>
      </c>
      <c r="Q25" s="21" t="s">
        <v>322</v>
      </c>
      <c r="R25" s="57">
        <v>0.1</v>
      </c>
      <c r="S25" s="21">
        <v>0</v>
      </c>
      <c r="T25" s="21">
        <v>64</v>
      </c>
      <c r="U25" s="21" t="s">
        <v>25</v>
      </c>
      <c r="V25" s="23">
        <v>64</v>
      </c>
      <c r="W25" s="23">
        <v>64</v>
      </c>
      <c r="X25" s="23">
        <v>64</v>
      </c>
      <c r="Y25" s="23">
        <v>64</v>
      </c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</row>
    <row r="26" spans="18:60" ht="15">
      <c r="R26" s="62">
        <f>SUM(R10:R25)</f>
        <v>3.7</v>
      </c>
      <c r="Z26" s="11">
        <f>SUM(Z10:Z25)</f>
        <v>15127</v>
      </c>
      <c r="AA26" s="11">
        <f aca="true" t="shared" si="0" ref="AA26:BH26">SUM(AA10:AA25)</f>
        <v>8555</v>
      </c>
      <c r="AB26" s="11">
        <f t="shared" si="0"/>
        <v>0</v>
      </c>
      <c r="AC26" s="11">
        <f t="shared" si="0"/>
        <v>0</v>
      </c>
      <c r="AD26" s="11">
        <f t="shared" si="0"/>
        <v>5572</v>
      </c>
      <c r="AE26" s="11">
        <f t="shared" si="0"/>
        <v>1000</v>
      </c>
      <c r="AF26" s="11">
        <f t="shared" si="0"/>
        <v>0</v>
      </c>
      <c r="AG26" s="11">
        <v>3376</v>
      </c>
      <c r="AH26" s="11">
        <f t="shared" si="0"/>
        <v>2045</v>
      </c>
      <c r="AI26" s="11">
        <f t="shared" si="0"/>
        <v>0</v>
      </c>
      <c r="AJ26" s="11">
        <f t="shared" si="0"/>
        <v>0</v>
      </c>
      <c r="AK26" s="11">
        <f t="shared" si="0"/>
        <v>1332</v>
      </c>
      <c r="AL26" s="11">
        <f t="shared" si="0"/>
        <v>0</v>
      </c>
      <c r="AM26" s="11">
        <f t="shared" si="0"/>
        <v>0</v>
      </c>
      <c r="AN26" s="11">
        <f t="shared" si="0"/>
        <v>3978</v>
      </c>
      <c r="AO26" s="11">
        <f t="shared" si="0"/>
        <v>2106</v>
      </c>
      <c r="AP26" s="11">
        <f t="shared" si="0"/>
        <v>0</v>
      </c>
      <c r="AQ26" s="11">
        <f t="shared" si="0"/>
        <v>0</v>
      </c>
      <c r="AR26" s="11">
        <f t="shared" si="0"/>
        <v>1372</v>
      </c>
      <c r="AS26" s="11">
        <f t="shared" si="0"/>
        <v>500</v>
      </c>
      <c r="AT26" s="11">
        <f t="shared" si="0"/>
        <v>0</v>
      </c>
      <c r="AU26" s="11">
        <f t="shared" si="0"/>
        <v>4082</v>
      </c>
      <c r="AV26" s="11">
        <f t="shared" si="0"/>
        <v>2169</v>
      </c>
      <c r="AW26" s="11">
        <f t="shared" si="0"/>
        <v>0</v>
      </c>
      <c r="AX26" s="11">
        <f t="shared" si="0"/>
        <v>0</v>
      </c>
      <c r="AY26" s="11">
        <f t="shared" si="0"/>
        <v>1413</v>
      </c>
      <c r="AZ26" s="11">
        <f t="shared" si="0"/>
        <v>500</v>
      </c>
      <c r="BA26" s="11">
        <f t="shared" si="0"/>
        <v>0</v>
      </c>
      <c r="BB26" s="11">
        <f t="shared" si="0"/>
        <v>3690</v>
      </c>
      <c r="BC26" s="11">
        <f t="shared" si="0"/>
        <v>2235</v>
      </c>
      <c r="BD26" s="11">
        <f t="shared" si="0"/>
        <v>0</v>
      </c>
      <c r="BE26" s="11">
        <f t="shared" si="0"/>
        <v>0</v>
      </c>
      <c r="BF26" s="11">
        <f t="shared" si="0"/>
        <v>1455</v>
      </c>
      <c r="BG26" s="11">
        <f t="shared" si="0"/>
        <v>0</v>
      </c>
      <c r="BH26" s="11">
        <f t="shared" si="0"/>
        <v>0</v>
      </c>
    </row>
    <row r="27" ht="15">
      <c r="R27" s="55">
        <v>3.7</v>
      </c>
    </row>
    <row r="28" spans="4:6" ht="15">
      <c r="D28" s="5" t="s">
        <v>214</v>
      </c>
      <c r="E28" s="4">
        <v>3</v>
      </c>
      <c r="F28" s="26"/>
    </row>
    <row r="29" spans="4:6" ht="15">
      <c r="D29" s="5" t="s">
        <v>215</v>
      </c>
      <c r="E29" s="4">
        <v>16</v>
      </c>
      <c r="F29" s="26"/>
    </row>
  </sheetData>
  <sheetProtection/>
  <mergeCells count="123">
    <mergeCell ref="B2:T2"/>
    <mergeCell ref="B3:T3"/>
    <mergeCell ref="B4:C4"/>
    <mergeCell ref="D4:T4"/>
    <mergeCell ref="D5:T5"/>
    <mergeCell ref="D6:T6"/>
    <mergeCell ref="B8:B9"/>
    <mergeCell ref="C8:C9"/>
    <mergeCell ref="D8:M8"/>
    <mergeCell ref="N8:Y8"/>
    <mergeCell ref="Z8:AF8"/>
    <mergeCell ref="AG8:AM8"/>
    <mergeCell ref="AN8:AT8"/>
    <mergeCell ref="AU8:BA8"/>
    <mergeCell ref="BB8:BH8"/>
    <mergeCell ref="BI8:BI9"/>
    <mergeCell ref="B10:B23"/>
    <mergeCell ref="C10:C18"/>
    <mergeCell ref="D10:D18"/>
    <mergeCell ref="E10:E18"/>
    <mergeCell ref="F10:F18"/>
    <mergeCell ref="G10:G18"/>
    <mergeCell ref="AB10:AB23"/>
    <mergeCell ref="AC10:AC23"/>
    <mergeCell ref="AD10:AD23"/>
    <mergeCell ref="AE10:AE23"/>
    <mergeCell ref="H10:H18"/>
    <mergeCell ref="I10:I18"/>
    <mergeCell ref="J10:J18"/>
    <mergeCell ref="K10:K18"/>
    <mergeCell ref="L10:L18"/>
    <mergeCell ref="M10:M18"/>
    <mergeCell ref="AF10:AF23"/>
    <mergeCell ref="AG10:AG23"/>
    <mergeCell ref="AH10:AH23"/>
    <mergeCell ref="AI10:AI23"/>
    <mergeCell ref="AJ10:AJ23"/>
    <mergeCell ref="AK10:AK23"/>
    <mergeCell ref="AV10:AV23"/>
    <mergeCell ref="AW10:AW23"/>
    <mergeCell ref="AL10:AL23"/>
    <mergeCell ref="AM10:AM23"/>
    <mergeCell ref="AN10:AN23"/>
    <mergeCell ref="AO10:AO23"/>
    <mergeCell ref="AP10:AP23"/>
    <mergeCell ref="AQ10:AQ23"/>
    <mergeCell ref="BH10:BH23"/>
    <mergeCell ref="BI10:BI23"/>
    <mergeCell ref="AX10:AX23"/>
    <mergeCell ref="AY10:AY23"/>
    <mergeCell ref="AZ10:AZ23"/>
    <mergeCell ref="BA10:BA23"/>
    <mergeCell ref="BB10:BB23"/>
    <mergeCell ref="BC10:BC23"/>
    <mergeCell ref="G19:G23"/>
    <mergeCell ref="H19:H23"/>
    <mergeCell ref="BD10:BD23"/>
    <mergeCell ref="BE10:BE23"/>
    <mergeCell ref="BF10:BF23"/>
    <mergeCell ref="BG10:BG23"/>
    <mergeCell ref="AR10:AR23"/>
    <mergeCell ref="AS10:AS23"/>
    <mergeCell ref="AT10:AT23"/>
    <mergeCell ref="AU10:AU23"/>
    <mergeCell ref="B24:B25"/>
    <mergeCell ref="C24:C25"/>
    <mergeCell ref="D24:D25"/>
    <mergeCell ref="E24:E25"/>
    <mergeCell ref="F24:F25"/>
    <mergeCell ref="C19:C23"/>
    <mergeCell ref="D19:D23"/>
    <mergeCell ref="E19:E23"/>
    <mergeCell ref="F19:F23"/>
    <mergeCell ref="M24:M25"/>
    <mergeCell ref="Z24:Z25"/>
    <mergeCell ref="AA24:AA25"/>
    <mergeCell ref="I19:I23"/>
    <mergeCell ref="J19:J23"/>
    <mergeCell ref="K19:K23"/>
    <mergeCell ref="L19:L23"/>
    <mergeCell ref="M19:M23"/>
    <mergeCell ref="Z10:Z23"/>
    <mergeCell ref="AA10:AA23"/>
    <mergeCell ref="G24:G25"/>
    <mergeCell ref="H24:H25"/>
    <mergeCell ref="I24:I25"/>
    <mergeCell ref="J24:J25"/>
    <mergeCell ref="K24:K25"/>
    <mergeCell ref="L24:L25"/>
    <mergeCell ref="AB24:AB25"/>
    <mergeCell ref="AC24:AC25"/>
    <mergeCell ref="AD24:AD25"/>
    <mergeCell ref="AF24:AF25"/>
    <mergeCell ref="AG24:AG25"/>
    <mergeCell ref="AH24:AH25"/>
    <mergeCell ref="AE24:AE25"/>
    <mergeCell ref="AI24:AI25"/>
    <mergeCell ref="AJ24:AJ25"/>
    <mergeCell ref="AN24:AN25"/>
    <mergeCell ref="AK24:AK25"/>
    <mergeCell ref="AL24:AL25"/>
    <mergeCell ref="AM24:AM25"/>
    <mergeCell ref="AO24:AO25"/>
    <mergeCell ref="AP24:AP25"/>
    <mergeCell ref="AR24:AR25"/>
    <mergeCell ref="AS24:AS25"/>
    <mergeCell ref="AT24:AT25"/>
    <mergeCell ref="AQ24:AQ25"/>
    <mergeCell ref="AU24:AU25"/>
    <mergeCell ref="AV24:AV25"/>
    <mergeCell ref="AZ24:AZ25"/>
    <mergeCell ref="AW24:AW25"/>
    <mergeCell ref="AX24:AX25"/>
    <mergeCell ref="AY24:AY25"/>
    <mergeCell ref="BA24:BA25"/>
    <mergeCell ref="BI24:BI25"/>
    <mergeCell ref="BC24:BC25"/>
    <mergeCell ref="BD24:BD25"/>
    <mergeCell ref="BE24:BE25"/>
    <mergeCell ref="BF24:BF25"/>
    <mergeCell ref="BG24:BG25"/>
    <mergeCell ref="BH24:BH25"/>
    <mergeCell ref="BB24:BB25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Gladys</cp:lastModifiedBy>
  <dcterms:created xsi:type="dcterms:W3CDTF">2012-03-06T15:40:48Z</dcterms:created>
  <dcterms:modified xsi:type="dcterms:W3CDTF">2012-12-10T14:27:57Z</dcterms:modified>
  <cp:category/>
  <cp:version/>
  <cp:contentType/>
  <cp:contentStatus/>
</cp:coreProperties>
</file>